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RBU\ÖKOPROFIT\Sustainability Challenge\"/>
    </mc:Choice>
  </mc:AlternateContent>
  <bookViews>
    <workbookView xWindow="-105" yWindow="-105" windowWidth="23250" windowHeight="12570"/>
  </bookViews>
  <sheets>
    <sheet name="Start-Info" sheetId="4" r:id="rId1"/>
    <sheet name="1. Materialien" sheetId="5" r:id="rId2"/>
    <sheet name="2. Herstellung" sheetId="7" r:id="rId3"/>
    <sheet name="3. Produkt" sheetId="9" r:id="rId4"/>
    <sheet name="4. Lieferanten &amp; Mitarbeiter" sheetId="6" r:id="rId5"/>
    <sheet name="5. Verkauf &amp; Marketing" sheetId="10" r:id="rId6"/>
    <sheet name="6. Verteilung" sheetId="13" r:id="rId7"/>
    <sheet name="7. Benutzung" sheetId="11" r:id="rId8"/>
    <sheet name="8. End of Life" sheetId="12" r:id="rId9"/>
    <sheet name="Quellen &amp; Erläuterungen" sheetId="14"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 i="4" l="1"/>
  <c r="C11" i="4"/>
  <c r="G4" i="6"/>
  <c r="G5" i="6"/>
  <c r="G6" i="6"/>
  <c r="G7" i="6"/>
  <c r="G8" i="6"/>
  <c r="G9" i="6"/>
  <c r="G3" i="6"/>
  <c r="G3" i="12"/>
  <c r="A9" i="12"/>
  <c r="A11" i="6"/>
  <c r="G10" i="6"/>
  <c r="A14" i="5"/>
  <c r="G13" i="5"/>
  <c r="G3" i="5"/>
  <c r="C17" i="4"/>
  <c r="G5" i="12"/>
  <c r="G6" i="12"/>
  <c r="G7" i="12"/>
  <c r="G8" i="12"/>
  <c r="G4" i="12"/>
  <c r="G9" i="12" s="1"/>
  <c r="G4" i="11"/>
  <c r="G5" i="11"/>
  <c r="G3" i="11"/>
  <c r="G6" i="11"/>
  <c r="G4" i="13"/>
  <c r="G5" i="13"/>
  <c r="G6" i="13"/>
  <c r="G3" i="13"/>
  <c r="G7" i="13" s="1"/>
  <c r="G4" i="10"/>
  <c r="G5" i="10"/>
  <c r="G6" i="10"/>
  <c r="G7" i="10"/>
  <c r="G8" i="10"/>
  <c r="G9" i="10"/>
  <c r="G10" i="10"/>
  <c r="G11" i="10"/>
  <c r="G12" i="10"/>
  <c r="G13" i="10"/>
  <c r="G3" i="10"/>
  <c r="G14" i="10" s="1"/>
  <c r="G4" i="9"/>
  <c r="G5" i="9"/>
  <c r="G6" i="9"/>
  <c r="G7" i="9"/>
  <c r="G8" i="9"/>
  <c r="G9" i="9"/>
  <c r="G3" i="9"/>
  <c r="G10" i="9"/>
  <c r="G4" i="7"/>
  <c r="G5" i="7"/>
  <c r="G6" i="7"/>
  <c r="G7" i="7"/>
  <c r="G8" i="7"/>
  <c r="G9" i="7"/>
  <c r="G10" i="7"/>
  <c r="G11" i="7"/>
  <c r="G3" i="7"/>
  <c r="G12" i="7" s="1"/>
  <c r="G5" i="5"/>
  <c r="G6" i="5"/>
  <c r="G7" i="5"/>
  <c r="G8" i="5"/>
  <c r="G9" i="5"/>
  <c r="G10" i="5"/>
  <c r="G11" i="5"/>
  <c r="G12" i="5"/>
  <c r="G4" i="5"/>
  <c r="D16" i="4"/>
  <c r="A7" i="13"/>
  <c r="D18" i="4"/>
  <c r="D17" i="4"/>
  <c r="D15" i="4"/>
  <c r="D13" i="4"/>
  <c r="D12" i="4"/>
  <c r="A6" i="11"/>
  <c r="A14" i="10"/>
  <c r="A10" i="9"/>
  <c r="A12" i="7"/>
  <c r="E12" i="4" l="1"/>
  <c r="D12" i="7"/>
  <c r="C12" i="4" s="1"/>
  <c r="G14" i="5"/>
  <c r="D11" i="4" s="1"/>
  <c r="E11" i="4"/>
  <c r="D14" i="5"/>
  <c r="E15" i="4"/>
  <c r="D14" i="10"/>
  <c r="C15" i="4" s="1"/>
  <c r="E17" i="4"/>
  <c r="D6" i="11"/>
  <c r="E18" i="4"/>
  <c r="D9" i="12"/>
  <c r="C18" i="4" s="1"/>
  <c r="E16" i="4"/>
  <c r="D7" i="13"/>
  <c r="E13" i="4"/>
  <c r="D10" i="9"/>
  <c r="C13" i="4" s="1"/>
  <c r="E14" i="4"/>
  <c r="D11" i="6"/>
  <c r="C14" i="4" s="1"/>
  <c r="C19" i="4" s="1"/>
  <c r="E19" i="4"/>
  <c r="G11" i="6"/>
  <c r="D14" i="4" s="1"/>
</calcChain>
</file>

<file path=xl/comments1.xml><?xml version="1.0" encoding="utf-8"?>
<comments xmlns="http://schemas.openxmlformats.org/spreadsheetml/2006/main">
  <authors>
    <author>Gastbenutzer</author>
  </authors>
  <commentList>
    <comment ref="N5" authorId="0" shapeId="0">
      <text>
        <r>
          <rPr>
            <sz val="10"/>
            <color rgb="FF000000"/>
            <rFont val="Arial"/>
          </rPr>
          <t>Unbekannter Benutzer:
Wie kann das Umgangen werden, dass Unternehmen bei Ja/Nein Fragen Ihren aktuellen Stand schon als optimal sehen und somit keine Verbesserungsmöglichkeiten angeben?
Aktuell bekommen wir mit den Fragen nur wenig Infos zum Status Quo.</t>
        </r>
      </text>
    </comment>
    <comment ref="T5" authorId="0" shapeId="0">
      <text>
        <r>
          <rPr>
            <sz val="10"/>
            <color rgb="FF000000"/>
            <rFont val="Arial"/>
          </rPr>
          <t>Unbekannter Benutzer:
hier sollen Verbesserungsmöglichkeiten der Unternehmen notiert werden, wovon sie mind. einen Vorschlag bis zum nächsten Durchgang umsetzen sollen
Allgemeine Erläuterung und Erklärung muss noch irgwo in Tabelle hinzugefügt werden.
Es muss weiters hervorkommen wann die Unternehmen Verbesserungsmöglichkeiten vornehmen müssen und wann sie die Zelle überspringen können (z.B.: Designtechnisch hervorheben oder über Excel mittels Formeln)</t>
        </r>
      </text>
    </comment>
  </commentList>
</comments>
</file>

<file path=xl/comments2.xml><?xml version="1.0" encoding="utf-8"?>
<comments xmlns="http://schemas.openxmlformats.org/spreadsheetml/2006/main">
  <authors>
    <author>tc={5FBF589C-44F9-470F-9D52-99428A61CBB4}</author>
  </authors>
  <commentList>
    <comment ref="B1" authorId="0" shapeId="0">
      <text>
        <r>
          <rPr>
            <sz val="10"/>
            <color rgb="FF000000"/>
            <rFont val="Arial"/>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Könnten die Kategorien Verteilung und Benutzung zusammengelegt werden?!</t>
        </r>
      </text>
    </comment>
  </commentList>
</comments>
</file>

<file path=xl/comments3.xml><?xml version="1.0" encoding="utf-8"?>
<comments xmlns="http://schemas.openxmlformats.org/spreadsheetml/2006/main">
  <authors>
    <author>tc={C7FFF707-DF88-406D-893F-7368FAB06441}</author>
  </authors>
  <commentList>
    <comment ref="A3" authorId="0" shapeId="0">
      <text>
        <r>
          <rPr>
            <sz val="10"/>
            <color rgb="FF000000"/>
            <rFont val="Arial"/>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Hier haben wir die Berechnung für Priorität her</t>
        </r>
      </text>
    </comment>
  </commentList>
</comments>
</file>

<file path=xl/sharedStrings.xml><?xml version="1.0" encoding="utf-8"?>
<sst xmlns="http://schemas.openxmlformats.org/spreadsheetml/2006/main" count="266" uniqueCount="190">
  <si>
    <t xml:space="preserve">Eco-Design und soziale Aspekte des Produktdesigns - Checkliste Umweltamt Ökoprofit </t>
  </si>
  <si>
    <t xml:space="preserve">Wie können Unternehmen ihre Produkte auf nachhaltigere Weise gestalten? </t>
  </si>
  <si>
    <t>Unternehmen:</t>
  </si>
  <si>
    <t>Datum:</t>
  </si>
  <si>
    <t>erstellt von Studierenden im Rahmen der</t>
  </si>
  <si>
    <t>Produkt:</t>
  </si>
  <si>
    <t>Durchgangsnummer:</t>
  </si>
  <si>
    <t>Nr.</t>
  </si>
  <si>
    <t>Bereich inkl. Verlinkung</t>
  </si>
  <si>
    <t>Status der Beantwortung</t>
  </si>
  <si>
    <t>Priorität</t>
  </si>
  <si>
    <t>Anzahl Fragen</t>
  </si>
  <si>
    <t>Status der Gesamtbeantwortung</t>
  </si>
  <si>
    <t>Im Anschluss: Nennen Sie mindestens drei Verbesserungsvorschläge die Sie in Zukunft umsetzen wollen.</t>
  </si>
  <si>
    <t>Deadline</t>
  </si>
  <si>
    <t>1. Materialien</t>
  </si>
  <si>
    <t>Frage</t>
  </si>
  <si>
    <t>Erläuterung/
Beispiele</t>
  </si>
  <si>
    <t>Antwort + Begründung</t>
  </si>
  <si>
    <t>Realisierbarkeit (RL) 
ja (4)
eher ja (3) 
eher nein (2) 
nein (1)</t>
  </si>
  <si>
    <t>Relevanz (R)
sehr wichtig (10)
 wichtig (7)
weniger wichtig (4) 
nicht relevant (1)</t>
  </si>
  <si>
    <t>Priorität (P)
P = RL * R</t>
  </si>
  <si>
    <t>Verbesserungs-
möglichkeiten</t>
  </si>
  <si>
    <t>Herausforderungen</t>
  </si>
  <si>
    <t>In dieser Spalte finden Sie die formulierten Fragen.</t>
  </si>
  <si>
    <t>Hier werden Zusatzinformationen für Sie bereitgestellt.</t>
  </si>
  <si>
    <t>Hier können Sie die Fragestellung beantworten und Ihre Antwort begründen.</t>
  </si>
  <si>
    <t>Hier notieren Sie ihre Verbesserungsmöglichkeiten.</t>
  </si>
  <si>
    <t>Hier notieren Sie Ihre Herausforderungen.</t>
  </si>
  <si>
    <t xml:space="preserve"> 1.1</t>
  </si>
  <si>
    <t>Kann die Menge an verwendetem Material minimiert werden? Wenn ja, bei welchen Materialien sehen Sie Verbesserungsmöglichkeiten?</t>
  </si>
  <si>
    <t>bspw. Leichtbauweise</t>
  </si>
  <si>
    <t>Das ist eine Antwort.</t>
  </si>
  <si>
    <t xml:space="preserve"> 1.2</t>
  </si>
  <si>
    <t>Wie hoch ist der Anteil an recyceltem Material im Produkt?</t>
  </si>
  <si>
    <t>Recycling und Sekundärmaterial wichtig für Kreislaufwirtschaft</t>
  </si>
  <si>
    <t xml:space="preserve"> 1.3</t>
  </si>
  <si>
    <t>Kann die Menge an recycelten Materialien beim Produkt noch erhöht werden? Wenn ja, bei welchen Materialien sehen Sie Verbesserungsmöglichkeiten?</t>
  </si>
  <si>
    <t xml:space="preserve"> 1.4</t>
  </si>
  <si>
    <t>Weisen die verwendeteten Materialien Zertifizierungen nachhaltiger Art auf? Wenn ja, welche Zertifizierungen?</t>
  </si>
  <si>
    <t xml:space="preserve"> 1.5</t>
  </si>
  <si>
    <t>Enthält das Produkt gefährliche Materialien? Wenn ja, wie hoch ist der Anteil an gefährlichen Materialien? Können diese entfernt/ersetzt werden und wenn ja, durch welche?</t>
  </si>
  <si>
    <t xml:space="preserve"> 1.6</t>
  </si>
  <si>
    <t>Besteht die Möglichkeit, verwendete Materialien durch nachhaltigere Alternativen zu ersetzten? Wenn ja, welche Materialien können ersetzt werden und durch welche?</t>
  </si>
  <si>
    <t xml:space="preserve">bspw.  aus Holzabfall gewonnenen Kunststoff </t>
  </si>
  <si>
    <t xml:space="preserve"> 1.7</t>
  </si>
  <si>
    <t xml:space="preserve">Erfüllen die verwendeten Materialien des Produkts die Anforderungen einer langen Lebensdauer? Wenn nein, für welche Materialien gibt es Alternativen mit einer längeren Lebensdauer? </t>
  </si>
  <si>
    <t>Strapazierfähigkeit</t>
  </si>
  <si>
    <t xml:space="preserve"> 1.8</t>
  </si>
  <si>
    <t>Wie hoch ist der Energiebedarf und welche Energiequellen werden genutzt bei der Gewinnung/ Herstellung der verwendeten Materialien für das Produkt?</t>
  </si>
  <si>
    <t xml:space="preserve"> 1.9</t>
  </si>
  <si>
    <t>Werden Metalle der Seltenen Erden benutzt? Wenn ja, woher werden sie bezogen und welche Alternativen gibt es dazu?</t>
  </si>
  <si>
    <t>Transportweg/ Arbeitsbedingungen</t>
  </si>
  <si>
    <t xml:space="preserve"> 1.10</t>
  </si>
  <si>
    <t>Wie kann die Materialauswahl nach sozialem Einfluss verbessert werden?</t>
  </si>
  <si>
    <t>bspw. Zertifikate für faire Arbeitsbedingungen</t>
  </si>
  <si>
    <t>Prozent an gegebenen Antworten:</t>
  </si>
  <si>
    <t>Gesamtpriorität</t>
  </si>
  <si>
    <t>2. Herstellung</t>
  </si>
  <si>
    <t xml:space="preserve"> 3.1</t>
  </si>
  <si>
    <t>Kann der Energiebedarf bei der Herstellung des Produkts ermittelt werden? Wenn ja, wie hoch ist der Energiebedarf bei der Herstellung des Produkts (kWh)?</t>
  </si>
  <si>
    <t>Life Cycle Analysis (LCA)</t>
  </si>
  <si>
    <t xml:space="preserve"> 3.2</t>
  </si>
  <si>
    <t>Kann der Energieverbrauch bei der Produktherstellung minimiert werden? Wenn ja, in welchem Produktionsschritt?</t>
  </si>
  <si>
    <t xml:space="preserve"> 3.3</t>
  </si>
  <si>
    <t xml:space="preserve">Welcher Energiemix wird für die Herstellung des Produktes genutzt? Wie hoch ist der Anteil an erneuerbaren Energienquellen am Energiemix? </t>
  </si>
  <si>
    <t>Solaranlagen im Unternehmen (Photovoltaik, Solar), Wind, Wasser, Biomasse</t>
  </si>
  <si>
    <t xml:space="preserve"> 3.4</t>
  </si>
  <si>
    <t>Welche Ressourcen (außer Energie), die für die Herstellung verwendet werden, können minimiert werden?</t>
  </si>
  <si>
    <t xml:space="preserve"> 3.5</t>
  </si>
  <si>
    <t>Können Ressourcen aus nachwachsenden Rohstoffen, die nachweislich recycling-fähig sind, für die Herstellung verwendet werden? Wenn ja, welche Ressourcen können durch Ressourcen aus nachwachsenden Rohstoffen ersetzt werden?</t>
  </si>
  <si>
    <t xml:space="preserve"> 3.6</t>
  </si>
  <si>
    <t>Kann die benötigte Wassermenge in der Phase der Herstellung reduziert werden? In welcher Produktionsphase kann diese minimiert werden?</t>
  </si>
  <si>
    <t xml:space="preserve">Falls Wasser benötigt wird </t>
  </si>
  <si>
    <t xml:space="preserve"> 3.7</t>
  </si>
  <si>
    <t>Gibt es nachhaltige innovative Technologien, die für die Herstellung eingesetzt werden können? Wenn ja, welche bitte genauer erläutern.</t>
  </si>
  <si>
    <t xml:space="preserve"> 3.8</t>
  </si>
  <si>
    <t>Was passiert mit anfallenden Reststoffen bei der Produktion? Was passiert mit übriggebliebenen Material?</t>
  </si>
  <si>
    <t>Übriggebliebenes Material ist Material, welches in der Herstellung nicht verwendet wurde. Reststoffe sind Reste der verwendeten Materialien; Industrial symbioses</t>
  </si>
  <si>
    <t xml:space="preserve"> 3.9</t>
  </si>
  <si>
    <t>Haben Sie ein Energiemanagement nach ISO 50001?</t>
  </si>
  <si>
    <t>3. Produkt</t>
  </si>
  <si>
    <t xml:space="preserve"> 4.1</t>
  </si>
  <si>
    <t>Wie lange ist die durchschnittliche Lebensdauer des Produktes? Kann die Lebensdauer des Produktes verlängert werden? Und wenn ja, wie kann dies umgesetzt werden?</t>
  </si>
  <si>
    <t xml:space="preserve"> 4.2</t>
  </si>
  <si>
    <t>Ist das Produkt modular zusammengebaut? Wenn nein, kann das Design des Produktes so angepasst werden, dass ein modularer Zusammenbau ermöglicht wird? Wenn ja, erläutern Sie bitte die Umsetzung.</t>
  </si>
  <si>
    <t>Bsp. Fairphone</t>
  </si>
  <si>
    <t xml:space="preserve"> 4.3</t>
  </si>
  <si>
    <t>Wurde eine Leichtbauweise für das Produkt in Betracht gezogen? Wenn nein, kann ein Leichtbauweise für das Produkt in Betracht gezogen werden? Wenn ja, wie kann diese umgesetzt werden?</t>
  </si>
  <si>
    <t xml:space="preserve"> 4.4</t>
  </si>
  <si>
    <t>Kann das Produkt upgegradet werden? Wenn ja, welche Upgrades bietet das Produkt an?</t>
  </si>
  <si>
    <t xml:space="preserve"> 4.5</t>
  </si>
  <si>
    <t>Kann das Produkt repariert werden? Wenn nein, begründen Sie wieso das Produkt nicht repariert werden kann.</t>
  </si>
  <si>
    <t xml:space="preserve"> 4.6</t>
  </si>
  <si>
    <t>Werden vom eigenen Unternehmen Reparaturmöglichkeiten für das Produkt angeboten? Wenn ja, welche? Wenn nein, begründen Sie wieso nicht.</t>
  </si>
  <si>
    <t>Bsp: Reparaturstätten, iFixit</t>
  </si>
  <si>
    <t xml:space="preserve"> 4.7</t>
  </si>
  <si>
    <t>Kann das Produkt für die Entsorgung abfallgerecht auseinandergebaut werden? Wenn nein, wieso nicht?</t>
  </si>
  <si>
    <t>4. Lieferant:innen &amp; Mitarbeiter:innen</t>
  </si>
  <si>
    <t>2.1</t>
  </si>
  <si>
    <t>Woher beziehen die zuliefernden Unternehmen ihre Materialien?</t>
  </si>
  <si>
    <t>Transportweg, Ausbau des Lieferkettenmanagements</t>
  </si>
  <si>
    <t xml:space="preserve"> 2.2</t>
  </si>
  <si>
    <t xml:space="preserve">Achten die Lieferant:innen auf eine faire Entlohnung der Arbeiter:innen und Angestellten? </t>
  </si>
  <si>
    <t>2.3</t>
  </si>
  <si>
    <t xml:space="preserve">Welche Vorraussetzungen müssen Lieferant:innen erfüllen, um ausgewählt zu werden? </t>
  </si>
  <si>
    <t xml:space="preserve"> 2.4</t>
  </si>
  <si>
    <t xml:space="preserve">Findet die Fertigung von (Klein-)Teilen unter fairen Arbeitsbedingungen statt? Welche Vorraussetzungen fordert das Unternehmen von ihren Lieferant:innen diesbezüglich? </t>
  </si>
  <si>
    <t xml:space="preserve"> 2.5</t>
  </si>
  <si>
    <t>Ergreifen Sie in Bezug auf die Arbeitsbedingungen Maßnahmen über die gesetzlichen Mindestvorgaben hinaus? Wenn ja, welche?</t>
  </si>
  <si>
    <t xml:space="preserve"> 2.6</t>
  </si>
  <si>
    <t>Werden Meinungen/Vorschläge/Hinweise von Mitarbeiter:innen in einem ausreichenden Umfang miteinbezogen? Wenn ja, bitte näher erläutern, wie dies umgesetzt wird.</t>
  </si>
  <si>
    <t xml:space="preserve"> 2.7</t>
  </si>
  <si>
    <t>Werden vom Unternehmen ausgehend Schritte gesetzt, die Mitarbeiter:innen motivieren, nachhaltigere Alternativen zu wählen? Wenn ja, bitte genauer erläutern welche Schritte das sind.</t>
  </si>
  <si>
    <t>bspw. unternehmensinterne Mitfahrbörsen, Schulungen, E-Fahrräder für Mitarbeiter:innen</t>
  </si>
  <si>
    <t xml:space="preserve"> 2.8</t>
  </si>
  <si>
    <t>Werden über die gesetzlich festgelegte Arbeitsbedingungen hinaus Schritte getätigt, um darüber hinaus für Mitarbeiter:innen ein angenehmes und sichers Arbeitumfeld zu schaffen? Wenn ja, bitte näher erläutern, wie die Umsetzung erfolgt.</t>
  </si>
  <si>
    <t>unter angenehm versteht sich unter anderem das Angebot an Pausenräumlichkeiten und sozialen Interaktionen</t>
  </si>
  <si>
    <t>5. Verkauf &amp; Marketing</t>
  </si>
  <si>
    <t>Erläuterung/Beispiele</t>
  </si>
  <si>
    <t xml:space="preserve"> 5.1</t>
  </si>
  <si>
    <t>Welche Informationen bekommen Kund:innen über soziale, faire Arbeitsbedingungen in der Herstellung und woher beziehen sie diese Informationen?</t>
  </si>
  <si>
    <t xml:space="preserve"> 5.2</t>
  </si>
  <si>
    <t>Welche Informationen bekommen Kund:innen über soziale, faire Arbeitsbedingungen entlang der Lieferkette und woher beziehen sie diese Informationen?</t>
  </si>
  <si>
    <t xml:space="preserve"> 5.3</t>
  </si>
  <si>
    <t>Welche Informationen bekommen Kund:innen über die ökologischen Auswirkungen durch den Kauf des Produktes?</t>
  </si>
  <si>
    <t xml:space="preserve"> 5.4</t>
  </si>
  <si>
    <t>Welche Informationen bekommen Kund:innen in Bezug auf die Produktherstellung?</t>
  </si>
  <si>
    <t xml:space="preserve"> 5.5</t>
  </si>
  <si>
    <t>Welche Informationen bekommen Kund:innen in Bezug auf die Produktlieferung?</t>
  </si>
  <si>
    <t xml:space="preserve"> 5.6</t>
  </si>
  <si>
    <t>Welche Informationen bekommen Kund:innen in Bezug auf die Produktentsorgung?</t>
  </si>
  <si>
    <t xml:space="preserve"> 5.7</t>
  </si>
  <si>
    <t>Wie vermittelt das Unternehmen Informationen zu Funktionen und Serviceangeboten zum Produkt an die Kund:innen?</t>
  </si>
  <si>
    <t>Plattformen (Website, Bedienungsanleitung, etc.)</t>
  </si>
  <si>
    <t xml:space="preserve"> 5.8</t>
  </si>
  <si>
    <t>Welche Informationen bekommen Kund:innen zu Reparaturmöglichkeiten des Produktes?</t>
  </si>
  <si>
    <t xml:space="preserve"> 5.9</t>
  </si>
  <si>
    <t>Welche Informationen bekommen Kund:innen zu Upgrade-Möglichkeiten des Produktes?</t>
  </si>
  <si>
    <t xml:space="preserve"> 5.10</t>
  </si>
  <si>
    <t>Welche Informationen bekommen Kund:innen zu Recycling-Möglichkeiten des Produktes?</t>
  </si>
  <si>
    <t xml:space="preserve"> 5.11</t>
  </si>
  <si>
    <t>Steht das Produkt bereits in Verbindungen mit Zertifizierungen, die eine nachhaltige Produktgestaltung unterstützen?</t>
  </si>
  <si>
    <t>6. Verteilung</t>
  </si>
  <si>
    <t xml:space="preserve"> 6.1</t>
  </si>
  <si>
    <t>Kann das Distributionssystem nach ökologischem Auswirkungen noch verbessert werden? Wenn ja, wie?</t>
  </si>
  <si>
    <t>PKW zu Zug, Flugzeug zu Schiff, E-Lastwagen etc.</t>
  </si>
  <si>
    <t xml:space="preserve"> 6.2</t>
  </si>
  <si>
    <t>Kann das Verpackungsmaterial für das Produkt reduziert werden? Wenn ja, wie?</t>
  </si>
  <si>
    <t xml:space="preserve"> 6.3</t>
  </si>
  <si>
    <t>Welche Alternativen gibt es in Bezug auf das aktuell verwendete Verpackungsmaterial?</t>
  </si>
  <si>
    <t xml:space="preserve"> 6.4</t>
  </si>
  <si>
    <t>Kann das Verpackungsmaterial für das Produkt wiederverwendet werden? Wenn ja, wie?</t>
  </si>
  <si>
    <t>7. Benutzung</t>
  </si>
  <si>
    <t xml:space="preserve"> 7.1</t>
  </si>
  <si>
    <t>Ist es Kund:innen möglich, selbst Reparaturen am Produkt vorzunehmen? Wenn nein, bitte begründen wieso nicht.</t>
  </si>
  <si>
    <t xml:space="preserve"> 7.2</t>
  </si>
  <si>
    <t>Welche Informationen werden den Kund:innen für einen optimalen Umgang mit dem Produkt vermittelt?</t>
  </si>
  <si>
    <t>Modular, Upgrade, Recycling, Entsorgung</t>
  </si>
  <si>
    <t xml:space="preserve"> 7.3</t>
  </si>
  <si>
    <t>Welche weiteren Benutzungsmöglichkeiten stehen den Kund:innen zur Verfügung? Gibt es noch zusätzliche Optionen, die angedacht werden können?</t>
  </si>
  <si>
    <t>Leasing, Mieten, Sharing Plattformen</t>
  </si>
  <si>
    <t>8. End of Life</t>
  </si>
  <si>
    <t>8.1</t>
  </si>
  <si>
    <t>Bietet das Unternehmen die Möglichkeit einer Rücknahme nach Gebrauch des Produktes an? Wenn ja, welche Optionen stehen den Kund:innen zur Verfügung? Wenn nein, wieso nicht?</t>
  </si>
  <si>
    <t xml:space="preserve"> 8.2</t>
  </si>
  <si>
    <t>Können die Bestandteile des Produktes wiederverwendet werden? Wenn ja, wie werden diese wiederverwendet? Wenn nein, wieso nicht?</t>
  </si>
  <si>
    <t xml:space="preserve"> 8.3</t>
  </si>
  <si>
    <t>Kann das Produkt am Ende des Lebenszyklus anderswertig verwendet werden? Wenn ja, wie? Wenn nein, warum nicht?</t>
  </si>
  <si>
    <t xml:space="preserve"> 8.4</t>
  </si>
  <si>
    <t>Wer ist für die Entsorgung des Produktes verantwortlich?</t>
  </si>
  <si>
    <t xml:space="preserve"> 8.5</t>
  </si>
  <si>
    <t>Können die Bestandteile des Produktes für die Entsorgung abfallgerecht getrennt werden? Wenn nein, wieso nicht?</t>
  </si>
  <si>
    <t xml:space="preserve"> 8.6</t>
  </si>
  <si>
    <t>Beschäftigt sich das Unternehmen mit der Frage wie Kund:innen das Produkt entsorgen können, sofern diese dafür verantwortlich sind? Wenn ja, welche Entsorgungsoptionen haben die Kund:innen für das Produkt? Wenn nein, wieso nicht?</t>
  </si>
  <si>
    <t xml:space="preserve">Quellen </t>
  </si>
  <si>
    <t xml:space="preserve">Ecodesign online Pilot. Verbesserung der Reparierbarkeit. &lt;http://pilot.ecodesign.at/pilot/ONLINE/DEUTSCH/PDS/DETAILS/716A.HTM&gt;, zuletzt eingesehen am 02.06.2022. </t>
  </si>
  <si>
    <t>May, G., Taisch, M., und E. Kerga (2012). Assessement of Sustainable Practices in New Product Development. APMS.</t>
  </si>
  <si>
    <t>Staniszewska, E., Klimecka-Tatar, D., &amp; Obrecht, M. (2020). Eco-design processes in the automotive industry. Production Engineering Archives, 26.</t>
  </si>
  <si>
    <t>Sustainabilityguide(2017a). Design. &lt;https://sustainabilityguide.eu/ecodesign/design/&gt;, zuletzt eingesehen am 02.06.2022.</t>
  </si>
  <si>
    <t xml:space="preserve">Sustainabilityguide(2017b). Materials &amp; Parts. &lt;https://sustainabilityguide.eu/ecodesign/materials-parts/&gt;, zueletzt eingesehen am 02.06.2022. </t>
  </si>
  <si>
    <t>Sustainabilityguide(2017c). Distribution. &lt;https://sustainabilityguide.eu/ecodesign/distribution/&gt;, zuletzt eingesehen am 02.06.2022.</t>
  </si>
  <si>
    <t>Sustainabilityguide(2017d). Sales &amp; Marketing. &lt;https://sustainabilityguide.eu/ecodesign/sales-marketing/&gt;, zuletzt eingesehen am 02.06.2022.</t>
  </si>
  <si>
    <t xml:space="preserve">Sustainabilityguide(2017e). Use. &lt;https://sustainabilityguide.eu/ecodesign/use/&gt;, zuletzt eingesehen am 02.06.2022. </t>
  </si>
  <si>
    <t>Sustainabilityguide(2017f). End of life - infinity recycling. &lt;https://sustainabilityguide.eu/ecodesign/end-of-life/&gt;, zuletzt eingesehen am 02.06.2022.</t>
  </si>
  <si>
    <t>Erläuterungen</t>
  </si>
  <si>
    <t>4-stufige Skala für Realisierbarkeit und Priorität</t>
  </si>
  <si>
    <t xml:space="preserve">Es wurde eine 4-stufige Skala zur Bewertung von Realisierbarkeit und Relevanz gewählt um eine eindeutige Positionierung der Unternehmen diesbezüglich zu erhalten. </t>
  </si>
  <si>
    <t>Die Checkliste soll produzierende Unternehmen dazu anregen, sich mit den Themen nachhaltige Produktentwicklung und -gestaltung sowie Eco-Design zu beschäftigen. Sie verfolgt hierbei einen qualitativen Ansatz,der Unternehmen dabei unterstützen soll, Verbesserungspotentiale zu erkennen. Angelehnt ist die Checkliste an das Konzept Eco-Design ("Integration von Umweltaspekten in Produktdesign und -entwicklung mit dem Ziel, negative Umweltauswirkungen während des gesamten Produktlebenszyklus zu reduzieren"). Um einer Betrachtung in ganzheitlichem Umfang nachzugehen, wird dieses Konzept um die soziale Dimension der Nachhaltigkeit ergänzt.
Ergänzung:
Alle weißen Felder sind auszufüllen. Die Minimalanforderung an ausgefüllten Fragen liegt bei 80%. 
Unter "1.Materialien" finden Sie eine Ausfüllhilfe (siehe nächstes Tabellenblatt).</t>
  </si>
  <si>
    <t>Geringe Energiekonsumation über den ganzen Lebenszyklus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</si>
</sst>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rgb="FF000000"/>
      <name val="Arial"/>
    </font>
    <font>
      <sz val="10"/>
      <color theme="1"/>
      <name val="Arial"/>
    </font>
    <font>
      <b/>
      <sz val="10"/>
      <color theme="1"/>
      <name val="Arial"/>
    </font>
    <font>
      <sz val="10"/>
      <color theme="1"/>
      <name val="Arial"/>
      <family val="2"/>
    </font>
    <font>
      <sz val="10"/>
      <color rgb="FF000000"/>
      <name val="Arial"/>
      <family val="2"/>
    </font>
    <font>
      <sz val="8"/>
      <name val="Arial"/>
      <family val="2"/>
    </font>
    <font>
      <u/>
      <sz val="10"/>
      <color theme="10"/>
      <name val="Arial"/>
    </font>
    <font>
      <b/>
      <sz val="11"/>
      <color rgb="FF000000"/>
      <name val="Arial"/>
      <family val="2"/>
    </font>
    <font>
      <sz val="11"/>
      <color rgb="FF000000"/>
      <name val="Arial"/>
      <family val="2"/>
    </font>
    <font>
      <sz val="10"/>
      <color rgb="FF000000"/>
      <name val="Arial"/>
    </font>
    <font>
      <sz val="16"/>
      <color rgb="FF000000"/>
      <name val="Arial"/>
      <family val="2"/>
    </font>
    <font>
      <b/>
      <sz val="10"/>
      <color rgb="FF000000"/>
      <name val="Arial"/>
      <family val="2"/>
    </font>
    <font>
      <b/>
      <sz val="12"/>
      <color rgb="FF000000"/>
      <name val="Arial"/>
      <family val="2"/>
    </font>
    <font>
      <sz val="10"/>
      <name val="Arial"/>
      <family val="2"/>
    </font>
    <font>
      <b/>
      <sz val="10"/>
      <color rgb="FF000000"/>
      <name val="Arial"/>
    </font>
    <font>
      <b/>
      <sz val="10"/>
      <name val="Arial"/>
      <family val="2"/>
    </font>
    <font>
      <u/>
      <sz val="10"/>
      <color rgb="FF1F4E78"/>
      <name val="Arial"/>
    </font>
    <font>
      <sz val="10"/>
      <color rgb="FF444444"/>
      <name val="Arial"/>
    </font>
    <font>
      <b/>
      <sz val="11"/>
      <color rgb="FF000000"/>
      <name val="Arial"/>
    </font>
    <font>
      <u/>
      <sz val="10"/>
      <color rgb="FF0070C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rgb="FFE2EFDA"/>
        <bgColor indexed="64"/>
      </patternFill>
    </fill>
    <fill>
      <patternFill patternType="solid">
        <fgColor theme="0"/>
        <bgColor indexed="64"/>
      </patternFill>
    </fill>
    <fill>
      <patternFill patternType="solid">
        <fgColor rgb="FFFFF2CC"/>
        <bgColor indexed="64"/>
      </patternFill>
    </fill>
    <fill>
      <patternFill patternType="solid">
        <fgColor rgb="FFFFE699"/>
        <bgColor indexed="64"/>
      </patternFill>
    </fill>
  </fills>
  <borders count="33">
    <border>
      <left/>
      <right/>
      <top/>
      <bottom/>
      <diagonal/>
    </border>
    <border>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style="medium">
        <color rgb="FF000000"/>
      </left>
      <right style="medium">
        <color rgb="FF000000"/>
      </right>
      <top/>
      <bottom style="medium">
        <color rgb="FF000000"/>
      </bottom>
      <diagonal/>
    </border>
  </borders>
  <cellStyleXfs count="3">
    <xf numFmtId="0" fontId="0" fillId="0" borderId="0"/>
    <xf numFmtId="9" fontId="9" fillId="0" borderId="0" applyFont="0" applyFill="0" applyBorder="0" applyAlignment="0" applyProtection="0"/>
    <xf numFmtId="0" fontId="6" fillId="0" borderId="0" applyNumberFormat="0" applyFill="0" applyBorder="0" applyAlignment="0" applyProtection="0"/>
  </cellStyleXfs>
  <cellXfs count="134">
    <xf numFmtId="0" fontId="0" fillId="0" borderId="0" xfId="0"/>
    <xf numFmtId="0" fontId="8" fillId="0" borderId="0" xfId="0" applyFont="1" applyAlignment="1">
      <alignment vertical="center" wrapText="1"/>
    </xf>
    <xf numFmtId="0" fontId="1" fillId="2" borderId="5" xfId="0" applyFont="1" applyFill="1" applyBorder="1" applyAlignment="1">
      <alignment vertical="center" wrapText="1"/>
    </xf>
    <xf numFmtId="0" fontId="0" fillId="0" borderId="0" xfId="0" applyAlignment="1">
      <alignment horizontal="center"/>
    </xf>
    <xf numFmtId="0" fontId="0" fillId="0" borderId="0" xfId="0" applyAlignment="1">
      <alignment vertical="center"/>
    </xf>
    <xf numFmtId="0" fontId="4" fillId="0" borderId="0" xfId="0" applyFont="1" applyAlignment="1">
      <alignment vertical="center"/>
    </xf>
    <xf numFmtId="9" fontId="13" fillId="0" borderId="0" xfId="1" applyFont="1" applyAlignment="1">
      <alignment horizontal="center"/>
    </xf>
    <xf numFmtId="0" fontId="4" fillId="0" borderId="0" xfId="0" applyFont="1" applyAlignment="1">
      <alignment horizontal="right"/>
    </xf>
    <xf numFmtId="9" fontId="0" fillId="0" borderId="0" xfId="1" applyFont="1" applyAlignment="1">
      <alignment horizontal="center"/>
    </xf>
    <xf numFmtId="0" fontId="7" fillId="0" borderId="7" xfId="0" applyFont="1" applyBorder="1" applyAlignment="1">
      <alignment horizontal="left" vertical="center" wrapText="1"/>
    </xf>
    <xf numFmtId="0" fontId="12" fillId="0" borderId="7" xfId="0" applyFont="1" applyBorder="1" applyAlignment="1">
      <alignment horizontal="center" vertical="center"/>
    </xf>
    <xf numFmtId="0" fontId="0" fillId="0" borderId="7" xfId="0" applyBorder="1" applyAlignment="1">
      <alignment horizontal="center" vertical="center"/>
    </xf>
    <xf numFmtId="0" fontId="12" fillId="5" borderId="7"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4" borderId="0" xfId="0" applyFill="1"/>
    <xf numFmtId="0" fontId="1" fillId="4" borderId="2" xfId="0" applyFont="1" applyFill="1" applyBorder="1" applyAlignment="1">
      <alignment vertical="center" wrapText="1"/>
    </xf>
    <xf numFmtId="0" fontId="1" fillId="4" borderId="5" xfId="0" applyFont="1" applyFill="1" applyBorder="1" applyAlignment="1">
      <alignment vertical="center" wrapText="1"/>
    </xf>
    <xf numFmtId="0" fontId="4" fillId="4" borderId="0" xfId="0" applyFont="1" applyFill="1" applyAlignment="1">
      <alignment horizontal="right"/>
    </xf>
    <xf numFmtId="0" fontId="2" fillId="4" borderId="2" xfId="0" applyFont="1" applyFill="1" applyBorder="1" applyAlignment="1">
      <alignment vertical="center" wrapText="1"/>
    </xf>
    <xf numFmtId="0" fontId="1" fillId="4" borderId="3" xfId="0" applyFont="1" applyFill="1" applyBorder="1" applyAlignment="1">
      <alignment vertical="center" wrapText="1"/>
    </xf>
    <xf numFmtId="0" fontId="11" fillId="2" borderId="1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4" borderId="5" xfId="2" applyFill="1" applyBorder="1" applyAlignment="1">
      <alignment horizontal="center" vertical="center" wrapText="1"/>
    </xf>
    <xf numFmtId="0" fontId="4" fillId="2" borderId="16"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3" borderId="5" xfId="0"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3" borderId="5" xfId="0" applyFill="1" applyBorder="1" applyAlignment="1">
      <alignment horizontal="center" vertical="center" wrapText="1"/>
    </xf>
    <xf numFmtId="0" fontId="0" fillId="0" borderId="2" xfId="0" applyBorder="1" applyAlignment="1">
      <alignment horizontal="left" vertical="center" wrapText="1"/>
    </xf>
    <xf numFmtId="0" fontId="0" fillId="3" borderId="18" xfId="0" applyFill="1" applyBorder="1" applyAlignment="1">
      <alignment horizontal="center" vertical="center" wrapText="1"/>
    </xf>
    <xf numFmtId="0" fontId="3" fillId="2" borderId="21" xfId="0" applyFont="1" applyFill="1" applyBorder="1" applyAlignment="1">
      <alignment horizontal="center" vertical="center" wrapText="1"/>
    </xf>
    <xf numFmtId="0" fontId="0" fillId="0" borderId="21" xfId="0" applyBorder="1" applyAlignment="1">
      <alignment horizontal="left" vertical="center" wrapText="1"/>
    </xf>
    <xf numFmtId="0" fontId="0" fillId="0" borderId="21" xfId="0" applyBorder="1" applyAlignment="1">
      <alignment horizontal="center" vertical="center" wrapText="1"/>
    </xf>
    <xf numFmtId="0" fontId="0" fillId="0" borderId="3" xfId="0" applyBorder="1" applyAlignment="1">
      <alignment horizontal="left" vertical="center" wrapText="1"/>
    </xf>
    <xf numFmtId="0" fontId="13" fillId="6" borderId="5" xfId="0" applyFont="1" applyFill="1" applyBorder="1"/>
    <xf numFmtId="0" fontId="13" fillId="6"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18" xfId="0" applyFill="1" applyBorder="1" applyAlignment="1">
      <alignment horizontal="center" vertical="center" wrapText="1"/>
    </xf>
    <xf numFmtId="0" fontId="13" fillId="6" borderId="2" xfId="0" applyFont="1" applyFill="1" applyBorder="1" applyAlignment="1">
      <alignment horizontal="center" vertical="center" wrapText="1"/>
    </xf>
    <xf numFmtId="0" fontId="0" fillId="2" borderId="16" xfId="0" applyFill="1" applyBorder="1" applyAlignment="1">
      <alignment horizontal="center" vertical="center" wrapText="1"/>
    </xf>
    <xf numFmtId="0" fontId="13" fillId="6" borderId="21" xfId="0" applyFont="1" applyFill="1" applyBorder="1"/>
    <xf numFmtId="0" fontId="13" fillId="6" borderId="2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 fillId="3" borderId="5" xfId="0" applyFont="1" applyFill="1" applyBorder="1" applyAlignment="1">
      <alignment vertical="center" wrapText="1"/>
    </xf>
    <xf numFmtId="0" fontId="1" fillId="4" borderId="21" xfId="0" applyFont="1" applyFill="1" applyBorder="1" applyAlignment="1">
      <alignment vertical="center" wrapText="1"/>
    </xf>
    <xf numFmtId="0" fontId="1" fillId="3" borderId="21" xfId="0" applyFont="1" applyFill="1" applyBorder="1" applyAlignment="1">
      <alignment vertical="center" wrapText="1"/>
    </xf>
    <xf numFmtId="0" fontId="0" fillId="4" borderId="0" xfId="0" applyFill="1" applyAlignment="1">
      <alignment horizontal="center"/>
    </xf>
    <xf numFmtId="9" fontId="0" fillId="4" borderId="0" xfId="1" applyFont="1" applyFill="1"/>
    <xf numFmtId="0" fontId="0" fillId="3" borderId="16" xfId="0" applyFill="1" applyBorder="1" applyAlignment="1">
      <alignment horizontal="center" vertical="center" wrapText="1"/>
    </xf>
    <xf numFmtId="0" fontId="0" fillId="0" borderId="0" xfId="0" applyAlignment="1">
      <alignment horizontal="center" vertical="center"/>
    </xf>
    <xf numFmtId="9" fontId="12" fillId="0" borderId="7" xfId="0" applyNumberFormat="1" applyFont="1" applyBorder="1" applyAlignment="1">
      <alignment horizontal="center" vertical="center"/>
    </xf>
    <xf numFmtId="0" fontId="2" fillId="3" borderId="5"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7" fillId="5" borderId="7" xfId="0" applyFont="1" applyFill="1" applyBorder="1" applyAlignment="1">
      <alignment horizontal="left" vertical="center" wrapText="1"/>
    </xf>
    <xf numFmtId="0" fontId="4" fillId="7" borderId="20" xfId="0" applyFont="1" applyFill="1" applyBorder="1" applyAlignment="1">
      <alignment horizontal="center" vertical="center" wrapText="1"/>
    </xf>
    <xf numFmtId="9" fontId="0" fillId="4" borderId="0" xfId="1" applyFont="1" applyFill="1" applyAlignment="1">
      <alignment horizontal="center"/>
    </xf>
    <xf numFmtId="0" fontId="0" fillId="2" borderId="5" xfId="0" applyFill="1" applyBorder="1" applyAlignment="1">
      <alignment horizontal="center" vertical="center" wrapText="1"/>
    </xf>
    <xf numFmtId="0" fontId="12" fillId="0" borderId="24" xfId="0" applyFont="1" applyBorder="1" applyAlignment="1">
      <alignment horizontal="center" vertical="center"/>
    </xf>
    <xf numFmtId="0" fontId="0" fillId="0" borderId="24" xfId="0" applyBorder="1" applyAlignment="1">
      <alignment horizontal="center" vertical="center"/>
    </xf>
    <xf numFmtId="0" fontId="7" fillId="5" borderId="7" xfId="0" applyFont="1" applyFill="1" applyBorder="1" applyAlignment="1">
      <alignment horizontal="center" vertical="center"/>
    </xf>
    <xf numFmtId="0" fontId="11" fillId="2" borderId="20" xfId="0" applyFont="1" applyFill="1" applyBorder="1" applyAlignment="1">
      <alignment horizontal="center" vertical="center" wrapText="1"/>
    </xf>
    <xf numFmtId="49" fontId="4" fillId="2" borderId="19" xfId="0" applyNumberFormat="1" applyFont="1" applyFill="1" applyBorder="1" applyAlignment="1">
      <alignment horizontal="center" vertical="center" wrapText="1"/>
    </xf>
    <xf numFmtId="0" fontId="4" fillId="2" borderId="20" xfId="0" applyFont="1" applyFill="1" applyBorder="1" applyAlignment="1">
      <alignment horizontal="center" vertical="center" wrapText="1"/>
    </xf>
    <xf numFmtId="0" fontId="16" fillId="2" borderId="5" xfId="2"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0" fontId="0" fillId="3" borderId="25" xfId="0" applyFill="1" applyBorder="1" applyAlignment="1">
      <alignment horizontal="left" vertical="center" wrapText="1"/>
    </xf>
    <xf numFmtId="0" fontId="0" fillId="0" borderId="26" xfId="0" applyBorder="1" applyAlignment="1">
      <alignment horizontal="center" vertical="center" wrapText="1"/>
    </xf>
    <xf numFmtId="0" fontId="0" fillId="0" borderId="20" xfId="0" applyBorder="1" applyAlignment="1">
      <alignment horizontal="left" vertical="center" wrapText="1"/>
    </xf>
    <xf numFmtId="0" fontId="0" fillId="0" borderId="20" xfId="0" applyBorder="1"/>
    <xf numFmtId="0" fontId="11" fillId="4" borderId="0" xfId="0" applyFont="1" applyFill="1" applyAlignment="1">
      <alignment horizontal="center" vertical="center" wrapText="1"/>
    </xf>
    <xf numFmtId="0" fontId="11" fillId="4" borderId="20" xfId="0" applyFont="1" applyFill="1" applyBorder="1" applyAlignment="1">
      <alignment horizontal="center" vertical="center" wrapText="1"/>
    </xf>
    <xf numFmtId="0" fontId="11" fillId="4" borderId="4" xfId="0" applyFont="1" applyFill="1" applyBorder="1" applyAlignment="1">
      <alignment horizontal="center" vertical="center" wrapText="1"/>
    </xf>
    <xf numFmtId="9" fontId="12" fillId="0" borderId="12"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0" fillId="0" borderId="27" xfId="0" applyBorder="1" applyAlignment="1">
      <alignment horizontal="center" vertical="center"/>
    </xf>
    <xf numFmtId="0" fontId="11" fillId="0" borderId="27" xfId="0" applyFont="1" applyBorder="1" applyAlignment="1">
      <alignment horizontal="center" vertical="center"/>
    </xf>
    <xf numFmtId="0" fontId="0" fillId="0" borderId="27" xfId="0" applyBorder="1"/>
    <xf numFmtId="0" fontId="4" fillId="0" borderId="27" xfId="0" applyFont="1" applyBorder="1" applyAlignment="1">
      <alignment horizontal="center" vertical="center"/>
    </xf>
    <xf numFmtId="0" fontId="0" fillId="0" borderId="5" xfId="0" applyBorder="1" applyAlignment="1">
      <alignment horizontal="center" vertical="center"/>
    </xf>
    <xf numFmtId="0" fontId="13" fillId="2" borderId="5" xfId="0" applyFont="1" applyFill="1" applyBorder="1" applyAlignment="1">
      <alignment horizontal="center" vertical="center" wrapText="1"/>
    </xf>
    <xf numFmtId="0" fontId="19" fillId="2" borderId="5" xfId="2" applyFont="1" applyFill="1" applyBorder="1" applyAlignment="1">
      <alignment horizontal="center" vertical="center" wrapText="1"/>
    </xf>
    <xf numFmtId="0" fontId="13" fillId="3" borderId="5" xfId="0" applyFont="1" applyFill="1" applyBorder="1" applyAlignment="1">
      <alignment horizontal="center" vertical="center" wrapText="1"/>
    </xf>
    <xf numFmtId="0" fontId="12" fillId="5" borderId="8" xfId="0" applyFont="1" applyFill="1" applyBorder="1" applyAlignment="1">
      <alignment horizontal="center" vertical="center"/>
    </xf>
    <xf numFmtId="0" fontId="0" fillId="0" borderId="32" xfId="0" applyBorder="1" applyAlignment="1">
      <alignment horizontal="center" vertical="center"/>
    </xf>
    <xf numFmtId="0" fontId="7" fillId="5" borderId="27" xfId="0" applyFont="1" applyFill="1" applyBorder="1" applyAlignment="1">
      <alignment horizontal="center" vertical="center"/>
    </xf>
    <xf numFmtId="0" fontId="0" fillId="0" borderId="28" xfId="0"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2" fillId="0" borderId="7" xfId="0" applyFont="1" applyBorder="1" applyAlignment="1">
      <alignment horizontal="left" vertical="center"/>
    </xf>
    <xf numFmtId="0" fontId="12" fillId="5" borderId="7"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3" fillId="0" borderId="28" xfId="0" applyFont="1" applyBorder="1" applyAlignment="1">
      <alignment horizontal="left" vertical="center"/>
    </xf>
    <xf numFmtId="0" fontId="13" fillId="0" borderId="30" xfId="0" applyFont="1" applyBorder="1" applyAlignment="1">
      <alignment horizontal="left" vertical="center"/>
    </xf>
    <xf numFmtId="0" fontId="13" fillId="0" borderId="29" xfId="0" applyFont="1" applyBorder="1" applyAlignment="1">
      <alignment horizontal="left" vertical="center"/>
    </xf>
    <xf numFmtId="0" fontId="10" fillId="0" borderId="0" xfId="0" applyFont="1" applyAlignment="1">
      <alignment horizontal="center" vertical="center"/>
    </xf>
    <xf numFmtId="0" fontId="18" fillId="5" borderId="5" xfId="0" applyFont="1" applyFill="1" applyBorder="1" applyAlignment="1">
      <alignment horizontal="left" vertical="center"/>
    </xf>
    <xf numFmtId="0" fontId="0" fillId="0" borderId="5"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left" wrapText="1"/>
    </xf>
    <xf numFmtId="0" fontId="0" fillId="0" borderId="31" xfId="0" applyBorder="1" applyAlignment="1">
      <alignment horizontal="left" wrapText="1"/>
    </xf>
    <xf numFmtId="0" fontId="0" fillId="0" borderId="5" xfId="0" applyBorder="1" applyAlignment="1">
      <alignment horizontal="left"/>
    </xf>
    <xf numFmtId="0" fontId="17" fillId="0" borderId="5" xfId="0" applyFont="1" applyBorder="1"/>
    <xf numFmtId="0" fontId="17" fillId="0" borderId="5" xfId="0" applyFont="1" applyBorder="1" applyAlignment="1">
      <alignment horizontal="left"/>
    </xf>
    <xf numFmtId="0" fontId="0" fillId="4" borderId="5" xfId="0" applyFill="1" applyBorder="1" applyAlignment="1">
      <alignment horizontal="left" vertical="center"/>
    </xf>
  </cellXfs>
  <cellStyles count="3">
    <cellStyle name="Hyperlink" xfId="2"/>
    <cellStyle name="Prozent" xfId="1" builtinId="5"/>
    <cellStyle name="Standard" xfId="0" builtinId="0"/>
  </cellStyles>
  <dxfs count="0"/>
  <tableStyles count="0" defaultTableStyle="TableStyleMedium2" defaultPivotStyle="PivotStyleLight16"/>
  <colors>
    <mruColors>
      <color rgb="FF4EBF45"/>
      <color rgb="FF6AC8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2. Herstellung'!A1"/><Relationship Id="rId7" Type="http://schemas.openxmlformats.org/officeDocument/2006/relationships/hyperlink" Target="#'8. End of Life'!A1"/><Relationship Id="rId2" Type="http://schemas.openxmlformats.org/officeDocument/2006/relationships/hyperlink" Target="#'4. Lieferanten &amp; Mitarbeiter'!A1"/><Relationship Id="rId1" Type="http://schemas.openxmlformats.org/officeDocument/2006/relationships/hyperlink" Target="#'1. Materialien'!A1"/><Relationship Id="rId6" Type="http://schemas.openxmlformats.org/officeDocument/2006/relationships/hyperlink" Target="#'7. Benutzung'!A1"/><Relationship Id="rId5" Type="http://schemas.openxmlformats.org/officeDocument/2006/relationships/hyperlink" Target="#'5. Verkauf &amp; Marketing'!A1"/><Relationship Id="rId10" Type="http://schemas.openxmlformats.org/officeDocument/2006/relationships/image" Target="../media/image2.png"/><Relationship Id="rId4" Type="http://schemas.openxmlformats.org/officeDocument/2006/relationships/hyperlink" Target="#'3. Produkt'!A1"/><Relationship Id="rId9" Type="http://schemas.openxmlformats.org/officeDocument/2006/relationships/hyperlink" Target="#'6. Verteilung'!A1"/></Relationships>
</file>

<file path=xl/drawings/_rels/drawing2.xml.rels><?xml version="1.0" encoding="UTF-8" standalone="yes"?>
<Relationships xmlns="http://schemas.openxmlformats.org/package/2006/relationships"><Relationship Id="rId2" Type="http://schemas.openxmlformats.org/officeDocument/2006/relationships/hyperlink" Target="#'2. Herstellung'!A1"/><Relationship Id="rId1" Type="http://schemas.openxmlformats.org/officeDocument/2006/relationships/hyperlink" Target="#'Start-Info'!A1"/></Relationships>
</file>

<file path=xl/drawings/_rels/drawing3.xml.rels><?xml version="1.0" encoding="UTF-8" standalone="yes"?>
<Relationships xmlns="http://schemas.openxmlformats.org/package/2006/relationships"><Relationship Id="rId2" Type="http://schemas.openxmlformats.org/officeDocument/2006/relationships/hyperlink" Target="#'3. Produkt'!A1"/><Relationship Id="rId1" Type="http://schemas.openxmlformats.org/officeDocument/2006/relationships/hyperlink" Target="#'Start-Info'!A1"/></Relationships>
</file>

<file path=xl/drawings/_rels/drawing4.xml.rels><?xml version="1.0" encoding="UTF-8" standalone="yes"?>
<Relationships xmlns="http://schemas.openxmlformats.org/package/2006/relationships"><Relationship Id="rId2" Type="http://schemas.openxmlformats.org/officeDocument/2006/relationships/hyperlink" Target="#'4. Lieferanten &amp; Mitarbeiter'!A1"/><Relationship Id="rId1" Type="http://schemas.openxmlformats.org/officeDocument/2006/relationships/hyperlink" Target="#'Start-Info'!A1"/></Relationships>
</file>

<file path=xl/drawings/_rels/drawing5.xml.rels><?xml version="1.0" encoding="UTF-8" standalone="yes"?>
<Relationships xmlns="http://schemas.openxmlformats.org/package/2006/relationships"><Relationship Id="rId2" Type="http://schemas.openxmlformats.org/officeDocument/2006/relationships/hyperlink" Target="#'5. Verkauf &amp; Marketing'!A1"/><Relationship Id="rId1" Type="http://schemas.openxmlformats.org/officeDocument/2006/relationships/hyperlink" Target="#'Start-Info'!A1"/></Relationships>
</file>

<file path=xl/drawings/_rels/drawing6.xml.rels><?xml version="1.0" encoding="UTF-8" standalone="yes"?>
<Relationships xmlns="http://schemas.openxmlformats.org/package/2006/relationships"><Relationship Id="rId2" Type="http://schemas.openxmlformats.org/officeDocument/2006/relationships/hyperlink" Target="#'6. Verteilung'!A1"/><Relationship Id="rId1" Type="http://schemas.openxmlformats.org/officeDocument/2006/relationships/hyperlink" Target="#'Start-Info'!A1"/></Relationships>
</file>

<file path=xl/drawings/_rels/drawing7.xml.rels><?xml version="1.0" encoding="UTF-8" standalone="yes"?>
<Relationships xmlns="http://schemas.openxmlformats.org/package/2006/relationships"><Relationship Id="rId2" Type="http://schemas.openxmlformats.org/officeDocument/2006/relationships/hyperlink" Target="#'7. Benutzung'!A1"/><Relationship Id="rId1" Type="http://schemas.openxmlformats.org/officeDocument/2006/relationships/hyperlink" Target="#'Start-Info'!A1"/></Relationships>
</file>

<file path=xl/drawings/_rels/drawing8.xml.rels><?xml version="1.0" encoding="UTF-8" standalone="yes"?>
<Relationships xmlns="http://schemas.openxmlformats.org/package/2006/relationships"><Relationship Id="rId2" Type="http://schemas.openxmlformats.org/officeDocument/2006/relationships/hyperlink" Target="#'8. End of Life'!A1"/><Relationship Id="rId1" Type="http://schemas.openxmlformats.org/officeDocument/2006/relationships/hyperlink" Target="#'Start-Info'!A1"/></Relationships>
</file>

<file path=xl/drawings/_rels/drawing9.xml.rels><?xml version="1.0" encoding="UTF-8" standalone="yes"?>
<Relationships xmlns="http://schemas.openxmlformats.org/package/2006/relationships"><Relationship Id="rId1" Type="http://schemas.openxmlformats.org/officeDocument/2006/relationships/hyperlink" Target="#'Start-Info'!A1"/></Relationships>
</file>

<file path=xl/drawings/drawing1.xml><?xml version="1.0" encoding="utf-8"?>
<xdr:wsDr xmlns:xdr="http://schemas.openxmlformats.org/drawingml/2006/spreadsheetDrawing" xmlns:a="http://schemas.openxmlformats.org/drawingml/2006/main">
  <xdr:twoCellAnchor>
    <xdr:from>
      <xdr:col>1</xdr:col>
      <xdr:colOff>920753</xdr:colOff>
      <xdr:row>10</xdr:row>
      <xdr:rowOff>76200</xdr:rowOff>
    </xdr:from>
    <xdr:to>
      <xdr:col>1</xdr:col>
      <xdr:colOff>2040893</xdr:colOff>
      <xdr:row>10</xdr:row>
      <xdr:rowOff>297180</xdr:rowOff>
    </xdr:to>
    <xdr:sp macro="" textlink="">
      <xdr:nvSpPr>
        <xdr:cNvPr id="68" name="Textfeld 1">
          <a:hlinkClick xmlns:r="http://schemas.openxmlformats.org/officeDocument/2006/relationships" r:id="rId1"/>
          <a:extLst>
            <a:ext uri="{FF2B5EF4-FFF2-40B4-BE49-F238E27FC236}">
              <a16:creationId xmlns:a16="http://schemas.microsoft.com/office/drawing/2014/main" id="{1B1747F9-9037-9A53-55B5-68CF35B2E341}"/>
            </a:ext>
          </a:extLst>
        </xdr:cNvPr>
        <xdr:cNvSpPr txBox="1"/>
      </xdr:nvSpPr>
      <xdr:spPr>
        <a:xfrm>
          <a:off x="2606118" y="5293659"/>
          <a:ext cx="1120140" cy="22098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a:t>Materialien</a:t>
          </a:r>
        </a:p>
      </xdr:txBody>
    </xdr:sp>
    <xdr:clientData/>
  </xdr:twoCellAnchor>
  <xdr:twoCellAnchor>
    <xdr:from>
      <xdr:col>1</xdr:col>
      <xdr:colOff>227254</xdr:colOff>
      <xdr:row>13</xdr:row>
      <xdr:rowOff>83819</xdr:rowOff>
    </xdr:from>
    <xdr:to>
      <xdr:col>1</xdr:col>
      <xdr:colOff>2692549</xdr:colOff>
      <xdr:row>13</xdr:row>
      <xdr:rowOff>322728</xdr:rowOff>
    </xdr:to>
    <xdr:sp macro="" textlink="">
      <xdr:nvSpPr>
        <xdr:cNvPr id="69" name="Textfeld 2">
          <a:hlinkClick xmlns:r="http://schemas.openxmlformats.org/officeDocument/2006/relationships" r:id="rId2"/>
          <a:extLst>
            <a:ext uri="{FF2B5EF4-FFF2-40B4-BE49-F238E27FC236}">
              <a16:creationId xmlns:a16="http://schemas.microsoft.com/office/drawing/2014/main" id="{0ED8F341-84E4-295C-F90B-19801DEFB7EF}"/>
            </a:ext>
          </a:extLst>
        </xdr:cNvPr>
        <xdr:cNvSpPr txBox="1"/>
      </xdr:nvSpPr>
      <xdr:spPr>
        <a:xfrm>
          <a:off x="1911274" y="6416039"/>
          <a:ext cx="2465295" cy="238909"/>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a:t>Lieferant:innen &amp; Mitarbeiter:innen</a:t>
          </a:r>
        </a:p>
      </xdr:txBody>
    </xdr:sp>
    <xdr:clientData/>
  </xdr:twoCellAnchor>
  <xdr:twoCellAnchor>
    <xdr:from>
      <xdr:col>1</xdr:col>
      <xdr:colOff>920227</xdr:colOff>
      <xdr:row>11</xdr:row>
      <xdr:rowOff>82475</xdr:rowOff>
    </xdr:from>
    <xdr:to>
      <xdr:col>1</xdr:col>
      <xdr:colOff>2040367</xdr:colOff>
      <xdr:row>11</xdr:row>
      <xdr:rowOff>303455</xdr:rowOff>
    </xdr:to>
    <xdr:sp macro="" textlink="">
      <xdr:nvSpPr>
        <xdr:cNvPr id="70" name="Textfeld 3">
          <a:hlinkClick xmlns:r="http://schemas.openxmlformats.org/officeDocument/2006/relationships" r:id="rId3"/>
          <a:extLst>
            <a:ext uri="{FF2B5EF4-FFF2-40B4-BE49-F238E27FC236}">
              <a16:creationId xmlns:a16="http://schemas.microsoft.com/office/drawing/2014/main" id="{38953039-AE11-A2CB-7628-7FCA0AE84CBA}"/>
            </a:ext>
          </a:extLst>
        </xdr:cNvPr>
        <xdr:cNvSpPr txBox="1"/>
      </xdr:nvSpPr>
      <xdr:spPr>
        <a:xfrm>
          <a:off x="2604247" y="5652695"/>
          <a:ext cx="1120140" cy="22098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a:t>Herstellung</a:t>
          </a:r>
        </a:p>
      </xdr:txBody>
    </xdr:sp>
    <xdr:clientData/>
  </xdr:twoCellAnchor>
  <xdr:twoCellAnchor>
    <xdr:from>
      <xdr:col>1</xdr:col>
      <xdr:colOff>898093</xdr:colOff>
      <xdr:row>12</xdr:row>
      <xdr:rowOff>72815</xdr:rowOff>
    </xdr:from>
    <xdr:to>
      <xdr:col>1</xdr:col>
      <xdr:colOff>2018233</xdr:colOff>
      <xdr:row>12</xdr:row>
      <xdr:rowOff>293795</xdr:rowOff>
    </xdr:to>
    <xdr:sp macro="" textlink="">
      <xdr:nvSpPr>
        <xdr:cNvPr id="71" name="Textfeld 5">
          <a:hlinkClick xmlns:r="http://schemas.openxmlformats.org/officeDocument/2006/relationships" r:id="rId4"/>
          <a:extLst>
            <a:ext uri="{FF2B5EF4-FFF2-40B4-BE49-F238E27FC236}">
              <a16:creationId xmlns:a16="http://schemas.microsoft.com/office/drawing/2014/main" id="{08FF57D0-53EC-CC8E-6E92-F66B36C1FBB3}"/>
            </a:ext>
          </a:extLst>
        </xdr:cNvPr>
        <xdr:cNvSpPr txBox="1"/>
      </xdr:nvSpPr>
      <xdr:spPr>
        <a:xfrm>
          <a:off x="2582113" y="6024035"/>
          <a:ext cx="1120140" cy="22098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a:t>Produkt</a:t>
          </a:r>
        </a:p>
      </xdr:txBody>
    </xdr:sp>
    <xdr:clientData/>
  </xdr:twoCellAnchor>
  <xdr:twoCellAnchor>
    <xdr:from>
      <xdr:col>1</xdr:col>
      <xdr:colOff>480060</xdr:colOff>
      <xdr:row>14</xdr:row>
      <xdr:rowOff>108025</xdr:rowOff>
    </xdr:from>
    <xdr:to>
      <xdr:col>1</xdr:col>
      <xdr:colOff>2446020</xdr:colOff>
      <xdr:row>14</xdr:row>
      <xdr:rowOff>306145</xdr:rowOff>
    </xdr:to>
    <xdr:sp macro="" textlink="">
      <xdr:nvSpPr>
        <xdr:cNvPr id="73" name="Textfeld 6">
          <a:hlinkClick xmlns:r="http://schemas.openxmlformats.org/officeDocument/2006/relationships" r:id="rId5"/>
          <a:extLst>
            <a:ext uri="{FF2B5EF4-FFF2-40B4-BE49-F238E27FC236}">
              <a16:creationId xmlns:a16="http://schemas.microsoft.com/office/drawing/2014/main" id="{FB685AA4-BFDD-F8D7-DFEC-21542EA44FA9}"/>
            </a:ext>
          </a:extLst>
        </xdr:cNvPr>
        <xdr:cNvSpPr txBox="1"/>
      </xdr:nvSpPr>
      <xdr:spPr>
        <a:xfrm>
          <a:off x="2165425" y="6867413"/>
          <a:ext cx="1965960" cy="19812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a:t>Verkauf &amp;</a:t>
          </a:r>
          <a:r>
            <a:rPr lang="de-AT" sz="1100" baseline="0"/>
            <a:t> Marketing</a:t>
          </a:r>
        </a:p>
        <a:p>
          <a:pPr algn="ctr"/>
          <a:endParaRPr lang="de-AT" sz="1100"/>
        </a:p>
      </xdr:txBody>
    </xdr:sp>
    <xdr:clientData/>
  </xdr:twoCellAnchor>
  <xdr:twoCellAnchor>
    <xdr:from>
      <xdr:col>1</xdr:col>
      <xdr:colOff>884924</xdr:colOff>
      <xdr:row>16</xdr:row>
      <xdr:rowOff>83619</xdr:rowOff>
    </xdr:from>
    <xdr:to>
      <xdr:col>1</xdr:col>
      <xdr:colOff>2005064</xdr:colOff>
      <xdr:row>16</xdr:row>
      <xdr:rowOff>304599</xdr:rowOff>
    </xdr:to>
    <xdr:sp macro="" textlink="">
      <xdr:nvSpPr>
        <xdr:cNvPr id="80" name="Textfeld 7">
          <a:hlinkClick xmlns:r="http://schemas.openxmlformats.org/officeDocument/2006/relationships" r:id="rId6"/>
          <a:extLst>
            <a:ext uri="{FF2B5EF4-FFF2-40B4-BE49-F238E27FC236}">
              <a16:creationId xmlns:a16="http://schemas.microsoft.com/office/drawing/2014/main" id="{1D230C35-6315-9412-DCC6-62C8CD516B4C}"/>
            </a:ext>
          </a:extLst>
        </xdr:cNvPr>
        <xdr:cNvSpPr txBox="1"/>
      </xdr:nvSpPr>
      <xdr:spPr>
        <a:xfrm>
          <a:off x="2570289" y="7613972"/>
          <a:ext cx="1120140" cy="22098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a:t>Benutzung</a:t>
          </a:r>
        </a:p>
      </xdr:txBody>
    </xdr:sp>
    <xdr:clientData/>
  </xdr:twoCellAnchor>
  <xdr:twoCellAnchor>
    <xdr:from>
      <xdr:col>1</xdr:col>
      <xdr:colOff>883054</xdr:colOff>
      <xdr:row>17</xdr:row>
      <xdr:rowOff>92259</xdr:rowOff>
    </xdr:from>
    <xdr:to>
      <xdr:col>1</xdr:col>
      <xdr:colOff>2003194</xdr:colOff>
      <xdr:row>17</xdr:row>
      <xdr:rowOff>313239</xdr:rowOff>
    </xdr:to>
    <xdr:sp macro="" textlink="">
      <xdr:nvSpPr>
        <xdr:cNvPr id="79" name="Textfeld 8">
          <a:hlinkClick xmlns:r="http://schemas.openxmlformats.org/officeDocument/2006/relationships" r:id="rId7"/>
          <a:extLst>
            <a:ext uri="{FF2B5EF4-FFF2-40B4-BE49-F238E27FC236}">
              <a16:creationId xmlns:a16="http://schemas.microsoft.com/office/drawing/2014/main" id="{8CF583E7-BEE5-A430-1F6C-00ED8716A852}"/>
            </a:ext>
          </a:extLst>
        </xdr:cNvPr>
        <xdr:cNvSpPr txBox="1"/>
      </xdr:nvSpPr>
      <xdr:spPr>
        <a:xfrm>
          <a:off x="2568419" y="8008094"/>
          <a:ext cx="1120140" cy="22098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a:t>End</a:t>
          </a:r>
          <a:r>
            <a:rPr lang="de-AT" sz="1100" baseline="0"/>
            <a:t> of Life</a:t>
          </a:r>
        </a:p>
        <a:p>
          <a:pPr algn="ctr"/>
          <a:endParaRPr lang="de-AT" sz="1100"/>
        </a:p>
      </xdr:txBody>
    </xdr:sp>
    <xdr:clientData/>
  </xdr:twoCellAnchor>
  <xdr:twoCellAnchor editAs="oneCell">
    <xdr:from>
      <xdr:col>2</xdr:col>
      <xdr:colOff>832443</xdr:colOff>
      <xdr:row>6</xdr:row>
      <xdr:rowOff>71047</xdr:rowOff>
    </xdr:from>
    <xdr:to>
      <xdr:col>4</xdr:col>
      <xdr:colOff>7601</xdr:colOff>
      <xdr:row>8</xdr:row>
      <xdr:rowOff>255047</xdr:rowOff>
    </xdr:to>
    <xdr:pic>
      <xdr:nvPicPr>
        <xdr:cNvPr id="83" name="Grafik 10">
          <a:extLst>
            <a:ext uri="{FF2B5EF4-FFF2-40B4-BE49-F238E27FC236}">
              <a16:creationId xmlns:a16="http://schemas.microsoft.com/office/drawing/2014/main" id="{28F35C19-B227-E218-ECB5-A9D1B6E3AAAC}"/>
            </a:ext>
          </a:extLst>
        </xdr:cNvPr>
        <xdr:cNvPicPr>
          <a:picLocks noChangeAspect="1"/>
        </xdr:cNvPicPr>
      </xdr:nvPicPr>
      <xdr:blipFill rotWithShape="1">
        <a:blip xmlns:r="http://schemas.openxmlformats.org/officeDocument/2006/relationships" r:embed="rId8"/>
        <a:srcRect r="50538"/>
        <a:stretch/>
      </xdr:blipFill>
      <xdr:spPr>
        <a:xfrm>
          <a:off x="5694003" y="3736267"/>
          <a:ext cx="2298814" cy="946000"/>
        </a:xfrm>
        <a:prstGeom prst="rect">
          <a:avLst/>
        </a:prstGeom>
      </xdr:spPr>
    </xdr:pic>
    <xdr:clientData/>
  </xdr:twoCellAnchor>
  <xdr:twoCellAnchor>
    <xdr:from>
      <xdr:col>1</xdr:col>
      <xdr:colOff>887506</xdr:colOff>
      <xdr:row>15</xdr:row>
      <xdr:rowOff>71718</xdr:rowOff>
    </xdr:from>
    <xdr:to>
      <xdr:col>1</xdr:col>
      <xdr:colOff>2007646</xdr:colOff>
      <xdr:row>15</xdr:row>
      <xdr:rowOff>292698</xdr:rowOff>
    </xdr:to>
    <xdr:sp macro="" textlink="">
      <xdr:nvSpPr>
        <xdr:cNvPr id="81" name="Textfeld 11">
          <a:hlinkClick xmlns:r="http://schemas.openxmlformats.org/officeDocument/2006/relationships" r:id="rId9"/>
          <a:extLst>
            <a:ext uri="{FF2B5EF4-FFF2-40B4-BE49-F238E27FC236}">
              <a16:creationId xmlns:a16="http://schemas.microsoft.com/office/drawing/2014/main" id="{942ABB2E-8957-4627-A7B7-A609EEE1C3B9}"/>
            </a:ext>
          </a:extLst>
        </xdr:cNvPr>
        <xdr:cNvSpPr txBox="1"/>
      </xdr:nvSpPr>
      <xdr:spPr>
        <a:xfrm>
          <a:off x="2572871" y="7216589"/>
          <a:ext cx="1120140" cy="22098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a:t>Verteilung</a:t>
          </a:r>
        </a:p>
      </xdr:txBody>
    </xdr:sp>
    <xdr:clientData/>
  </xdr:twoCellAnchor>
  <xdr:twoCellAnchor editAs="oneCell">
    <xdr:from>
      <xdr:col>3</xdr:col>
      <xdr:colOff>405179</xdr:colOff>
      <xdr:row>0</xdr:row>
      <xdr:rowOff>85725</xdr:rowOff>
    </xdr:from>
    <xdr:to>
      <xdr:col>4</xdr:col>
      <xdr:colOff>962025</xdr:colOff>
      <xdr:row>0</xdr:row>
      <xdr:rowOff>657225</xdr:rowOff>
    </xdr:to>
    <xdr:pic>
      <xdr:nvPicPr>
        <xdr:cNvPr id="2" name="Grafik 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67904" y="85725"/>
          <a:ext cx="1318846"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xdr:colOff>
      <xdr:row>0</xdr:row>
      <xdr:rowOff>68580</xdr:rowOff>
    </xdr:from>
    <xdr:to>
      <xdr:col>1</xdr:col>
      <xdr:colOff>1269866</xdr:colOff>
      <xdr:row>0</xdr:row>
      <xdr:rowOff>428580</xdr:rowOff>
    </xdr:to>
    <xdr:sp macro="" textlink="">
      <xdr:nvSpPr>
        <xdr:cNvPr id="45" name="Textfeld 1">
          <a:hlinkClick xmlns:r="http://schemas.openxmlformats.org/officeDocument/2006/relationships" r:id="rId1"/>
          <a:extLst>
            <a:ext uri="{FF2B5EF4-FFF2-40B4-BE49-F238E27FC236}">
              <a16:creationId xmlns:a16="http://schemas.microsoft.com/office/drawing/2014/main" id="{7630DD69-234D-BF14-6C25-9887D2BD0037}"/>
            </a:ext>
          </a:extLst>
        </xdr:cNvPr>
        <xdr:cNvSpPr txBox="1"/>
      </xdr:nvSpPr>
      <xdr:spPr>
        <a:xfrm>
          <a:off x="68580" y="6858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a:t>
          </a:r>
          <a:endParaRPr lang="de-AT" sz="1100"/>
        </a:p>
      </xdr:txBody>
    </xdr:sp>
    <xdr:clientData/>
  </xdr:twoCellAnchor>
  <xdr:twoCellAnchor>
    <xdr:from>
      <xdr:col>8</xdr:col>
      <xdr:colOff>108494</xdr:colOff>
      <xdr:row>0</xdr:row>
      <xdr:rowOff>64674</xdr:rowOff>
    </xdr:from>
    <xdr:to>
      <xdr:col>8</xdr:col>
      <xdr:colOff>2628494</xdr:colOff>
      <xdr:row>0</xdr:row>
      <xdr:rowOff>424674</xdr:rowOff>
    </xdr:to>
    <xdr:sp macro="" textlink="">
      <xdr:nvSpPr>
        <xdr:cNvPr id="49" name="Textfeld 2">
          <a:hlinkClick xmlns:r="http://schemas.openxmlformats.org/officeDocument/2006/relationships" r:id="rId2"/>
          <a:extLst>
            <a:ext uri="{FF2B5EF4-FFF2-40B4-BE49-F238E27FC236}">
              <a16:creationId xmlns:a16="http://schemas.microsoft.com/office/drawing/2014/main" id="{D6EA808B-0E79-4CDD-9E2C-E0419CE0F69D}"/>
            </a:ext>
          </a:extLst>
        </xdr:cNvPr>
        <xdr:cNvSpPr txBox="1"/>
      </xdr:nvSpPr>
      <xdr:spPr>
        <a:xfrm>
          <a:off x="15762151" y="64674"/>
          <a:ext cx="252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2. Herstellung</a:t>
          </a:r>
          <a:endParaRPr lang="de-A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0</xdr:row>
      <xdr:rowOff>68580</xdr:rowOff>
    </xdr:from>
    <xdr:to>
      <xdr:col>1</xdr:col>
      <xdr:colOff>1043940</xdr:colOff>
      <xdr:row>0</xdr:row>
      <xdr:rowOff>472440</xdr:rowOff>
    </xdr:to>
    <xdr:sp macro="" textlink="">
      <xdr:nvSpPr>
        <xdr:cNvPr id="4" name="Textfeld 3">
          <a:hlinkClick xmlns:r="http://schemas.openxmlformats.org/officeDocument/2006/relationships" r:id="rId1"/>
          <a:extLst>
            <a:ext uri="{FF2B5EF4-FFF2-40B4-BE49-F238E27FC236}">
              <a16:creationId xmlns:a16="http://schemas.microsoft.com/office/drawing/2014/main" id="{6C614283-A7F0-4D50-8780-60A8A422032D}"/>
            </a:ext>
          </a:extLst>
        </xdr:cNvPr>
        <xdr:cNvSpPr txBox="1"/>
      </xdr:nvSpPr>
      <xdr:spPr>
        <a:xfrm>
          <a:off x="68580" y="68580"/>
          <a:ext cx="1516380" cy="4038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 zurück</a:t>
          </a:r>
          <a:endParaRPr lang="de-AT" sz="1100"/>
        </a:p>
      </xdr:txBody>
    </xdr:sp>
    <xdr:clientData/>
  </xdr:twoCellAnchor>
  <xdr:twoCellAnchor>
    <xdr:from>
      <xdr:col>0</xdr:col>
      <xdr:colOff>68580</xdr:colOff>
      <xdr:row>0</xdr:row>
      <xdr:rowOff>68580</xdr:rowOff>
    </xdr:from>
    <xdr:to>
      <xdr:col>1</xdr:col>
      <xdr:colOff>1081180</xdr:colOff>
      <xdr:row>0</xdr:row>
      <xdr:rowOff>428580</xdr:rowOff>
    </xdr:to>
    <xdr:sp macro="" textlink="">
      <xdr:nvSpPr>
        <xdr:cNvPr id="7" name="Textfeld 4">
          <a:hlinkClick xmlns:r="http://schemas.openxmlformats.org/officeDocument/2006/relationships" r:id="rId1"/>
          <a:extLst>
            <a:ext uri="{FF2B5EF4-FFF2-40B4-BE49-F238E27FC236}">
              <a16:creationId xmlns:a16="http://schemas.microsoft.com/office/drawing/2014/main" id="{36CA365E-7C18-4E16-AF76-B029CDFC9702}"/>
            </a:ext>
          </a:extLst>
        </xdr:cNvPr>
        <xdr:cNvSpPr txBox="1"/>
      </xdr:nvSpPr>
      <xdr:spPr>
        <a:xfrm>
          <a:off x="68580" y="6858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a:t>
          </a:r>
          <a:endParaRPr lang="de-AT" sz="1100"/>
        </a:p>
      </xdr:txBody>
    </xdr:sp>
    <xdr:clientData/>
  </xdr:twoCellAnchor>
  <xdr:twoCellAnchor>
    <xdr:from>
      <xdr:col>7</xdr:col>
      <xdr:colOff>363220</xdr:colOff>
      <xdr:row>0</xdr:row>
      <xdr:rowOff>73660</xdr:rowOff>
    </xdr:from>
    <xdr:to>
      <xdr:col>8</xdr:col>
      <xdr:colOff>1632473</xdr:colOff>
      <xdr:row>0</xdr:row>
      <xdr:rowOff>477520</xdr:rowOff>
    </xdr:to>
    <xdr:sp macro="" textlink="">
      <xdr:nvSpPr>
        <xdr:cNvPr id="2" name="Textfeld 5">
          <a:hlinkClick xmlns:r="http://schemas.openxmlformats.org/officeDocument/2006/relationships" r:id="rId2"/>
          <a:extLst>
            <a:ext uri="{FF2B5EF4-FFF2-40B4-BE49-F238E27FC236}">
              <a16:creationId xmlns:a16="http://schemas.microsoft.com/office/drawing/2014/main" id="{1E65EB46-40D5-4DF8-B5E0-7945F6C676DD}"/>
            </a:ext>
          </a:extLst>
        </xdr:cNvPr>
        <xdr:cNvSpPr txBox="1"/>
      </xdr:nvSpPr>
      <xdr:spPr>
        <a:xfrm>
          <a:off x="10802620" y="73660"/>
          <a:ext cx="2551953" cy="4038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3. Produkt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0</xdr:row>
      <xdr:rowOff>68580</xdr:rowOff>
    </xdr:from>
    <xdr:to>
      <xdr:col>1</xdr:col>
      <xdr:colOff>1043940</xdr:colOff>
      <xdr:row>0</xdr:row>
      <xdr:rowOff>472440</xdr:rowOff>
    </xdr:to>
    <xdr:sp macro="" textlink="">
      <xdr:nvSpPr>
        <xdr:cNvPr id="3" name="Textfeld 2">
          <a:hlinkClick xmlns:r="http://schemas.openxmlformats.org/officeDocument/2006/relationships" r:id="rId1"/>
          <a:extLst>
            <a:ext uri="{FF2B5EF4-FFF2-40B4-BE49-F238E27FC236}">
              <a16:creationId xmlns:a16="http://schemas.microsoft.com/office/drawing/2014/main" id="{B305169E-5691-44EF-80E3-BCFA067186A3}"/>
            </a:ext>
          </a:extLst>
        </xdr:cNvPr>
        <xdr:cNvSpPr txBox="1"/>
      </xdr:nvSpPr>
      <xdr:spPr>
        <a:xfrm>
          <a:off x="68580" y="68580"/>
          <a:ext cx="1516380" cy="4038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 zurück</a:t>
          </a:r>
          <a:endParaRPr lang="de-AT" sz="1100"/>
        </a:p>
      </xdr:txBody>
    </xdr:sp>
    <xdr:clientData/>
  </xdr:twoCellAnchor>
  <xdr:twoCellAnchor>
    <xdr:from>
      <xdr:col>0</xdr:col>
      <xdr:colOff>68579</xdr:colOff>
      <xdr:row>0</xdr:row>
      <xdr:rowOff>68580</xdr:rowOff>
    </xdr:from>
    <xdr:to>
      <xdr:col>1</xdr:col>
      <xdr:colOff>1084808</xdr:colOff>
      <xdr:row>0</xdr:row>
      <xdr:rowOff>428580</xdr:rowOff>
    </xdr:to>
    <xdr:sp macro="" textlink="">
      <xdr:nvSpPr>
        <xdr:cNvPr id="14" name="Textfeld 3">
          <a:hlinkClick xmlns:r="http://schemas.openxmlformats.org/officeDocument/2006/relationships" r:id="rId1"/>
          <a:extLst>
            <a:ext uri="{FF2B5EF4-FFF2-40B4-BE49-F238E27FC236}">
              <a16:creationId xmlns:a16="http://schemas.microsoft.com/office/drawing/2014/main" id="{1718CD5E-CEB4-4A18-89F2-99329AE0B4CF}"/>
            </a:ext>
          </a:extLst>
        </xdr:cNvPr>
        <xdr:cNvSpPr txBox="1"/>
      </xdr:nvSpPr>
      <xdr:spPr>
        <a:xfrm>
          <a:off x="68579" y="6858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a:t>
          </a:r>
          <a:endParaRPr lang="de-AT" sz="1100"/>
        </a:p>
      </xdr:txBody>
    </xdr:sp>
    <xdr:clientData/>
  </xdr:twoCellAnchor>
  <xdr:twoCellAnchor>
    <xdr:from>
      <xdr:col>8</xdr:col>
      <xdr:colOff>89648</xdr:colOff>
      <xdr:row>0</xdr:row>
      <xdr:rowOff>96883</xdr:rowOff>
    </xdr:from>
    <xdr:to>
      <xdr:col>8</xdr:col>
      <xdr:colOff>2696984</xdr:colOff>
      <xdr:row>0</xdr:row>
      <xdr:rowOff>456883</xdr:rowOff>
    </xdr:to>
    <xdr:sp macro="" textlink="">
      <xdr:nvSpPr>
        <xdr:cNvPr id="18" name="Textfeld 4">
          <a:hlinkClick xmlns:r="http://schemas.openxmlformats.org/officeDocument/2006/relationships" r:id="rId2"/>
          <a:extLst>
            <a:ext uri="{FF2B5EF4-FFF2-40B4-BE49-F238E27FC236}">
              <a16:creationId xmlns:a16="http://schemas.microsoft.com/office/drawing/2014/main" id="{7128EA55-F78B-4951-B457-8B7CB056F75C}"/>
            </a:ext>
          </a:extLst>
        </xdr:cNvPr>
        <xdr:cNvSpPr txBox="1"/>
      </xdr:nvSpPr>
      <xdr:spPr>
        <a:xfrm>
          <a:off x="15742024" y="96883"/>
          <a:ext cx="2607336"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4. Lieferant:innnen &amp; Mitarbeiter:innen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0</xdr:row>
      <xdr:rowOff>68580</xdr:rowOff>
    </xdr:from>
    <xdr:to>
      <xdr:col>1</xdr:col>
      <xdr:colOff>1269866</xdr:colOff>
      <xdr:row>0</xdr:row>
      <xdr:rowOff>428580</xdr:rowOff>
    </xdr:to>
    <xdr:sp macro="" textlink="">
      <xdr:nvSpPr>
        <xdr:cNvPr id="5" name="Textfeld 2">
          <a:hlinkClick xmlns:r="http://schemas.openxmlformats.org/officeDocument/2006/relationships" r:id="rId1"/>
          <a:extLst>
            <a:ext uri="{FF2B5EF4-FFF2-40B4-BE49-F238E27FC236}">
              <a16:creationId xmlns:a16="http://schemas.microsoft.com/office/drawing/2014/main" id="{47B5D38E-4E82-4607-9844-F051B9BBEB19}"/>
            </a:ext>
          </a:extLst>
        </xdr:cNvPr>
        <xdr:cNvSpPr txBox="1"/>
      </xdr:nvSpPr>
      <xdr:spPr>
        <a:xfrm>
          <a:off x="68580" y="6858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a:t>
          </a:r>
          <a:endParaRPr lang="de-AT" sz="1100"/>
        </a:p>
      </xdr:txBody>
    </xdr:sp>
    <xdr:clientData/>
  </xdr:twoCellAnchor>
  <xdr:twoCellAnchor>
    <xdr:from>
      <xdr:col>8</xdr:col>
      <xdr:colOff>797923</xdr:colOff>
      <xdr:row>0</xdr:row>
      <xdr:rowOff>60960</xdr:rowOff>
    </xdr:from>
    <xdr:to>
      <xdr:col>8</xdr:col>
      <xdr:colOff>2597923</xdr:colOff>
      <xdr:row>0</xdr:row>
      <xdr:rowOff>420960</xdr:rowOff>
    </xdr:to>
    <xdr:sp macro="" textlink="">
      <xdr:nvSpPr>
        <xdr:cNvPr id="8" name="Textfeld 3">
          <a:hlinkClick xmlns:r="http://schemas.openxmlformats.org/officeDocument/2006/relationships" r:id="rId2"/>
          <a:extLst>
            <a:ext uri="{FF2B5EF4-FFF2-40B4-BE49-F238E27FC236}">
              <a16:creationId xmlns:a16="http://schemas.microsoft.com/office/drawing/2014/main" id="{D1D05161-A55C-45A1-9AED-CBB8C3A3C445}"/>
            </a:ext>
          </a:extLst>
        </xdr:cNvPr>
        <xdr:cNvSpPr txBox="1"/>
      </xdr:nvSpPr>
      <xdr:spPr>
        <a:xfrm>
          <a:off x="16451580" y="6096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5. Verkauf &amp; Marketing</a:t>
          </a:r>
          <a:endParaRPr lang="de-A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68580</xdr:colOff>
      <xdr:row>0</xdr:row>
      <xdr:rowOff>68580</xdr:rowOff>
    </xdr:from>
    <xdr:to>
      <xdr:col>1</xdr:col>
      <xdr:colOff>1043940</xdr:colOff>
      <xdr:row>0</xdr:row>
      <xdr:rowOff>472440</xdr:rowOff>
    </xdr:to>
    <xdr:sp macro="" textlink="">
      <xdr:nvSpPr>
        <xdr:cNvPr id="3" name="Textfeld 2">
          <a:hlinkClick xmlns:r="http://schemas.openxmlformats.org/officeDocument/2006/relationships" r:id="rId1"/>
          <a:extLst>
            <a:ext uri="{FF2B5EF4-FFF2-40B4-BE49-F238E27FC236}">
              <a16:creationId xmlns:a16="http://schemas.microsoft.com/office/drawing/2014/main" id="{83F71EB9-F67F-4A71-A983-D1C851FBBA4B}"/>
            </a:ext>
          </a:extLst>
        </xdr:cNvPr>
        <xdr:cNvSpPr txBox="1"/>
      </xdr:nvSpPr>
      <xdr:spPr>
        <a:xfrm>
          <a:off x="68580" y="68580"/>
          <a:ext cx="1516380" cy="4038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 zurück</a:t>
          </a:r>
          <a:endParaRPr lang="de-AT" sz="1100"/>
        </a:p>
      </xdr:txBody>
    </xdr:sp>
    <xdr:clientData/>
  </xdr:twoCellAnchor>
  <xdr:twoCellAnchor>
    <xdr:from>
      <xdr:col>0</xdr:col>
      <xdr:colOff>68580</xdr:colOff>
      <xdr:row>0</xdr:row>
      <xdr:rowOff>68580</xdr:rowOff>
    </xdr:from>
    <xdr:to>
      <xdr:col>1</xdr:col>
      <xdr:colOff>1081180</xdr:colOff>
      <xdr:row>0</xdr:row>
      <xdr:rowOff>428580</xdr:rowOff>
    </xdr:to>
    <xdr:sp macro="" textlink="">
      <xdr:nvSpPr>
        <xdr:cNvPr id="17" name="Textfeld 3">
          <a:hlinkClick xmlns:r="http://schemas.openxmlformats.org/officeDocument/2006/relationships" r:id="rId1"/>
          <a:extLst>
            <a:ext uri="{FF2B5EF4-FFF2-40B4-BE49-F238E27FC236}">
              <a16:creationId xmlns:a16="http://schemas.microsoft.com/office/drawing/2014/main" id="{CD127DC6-2D46-4E18-906A-92F93DE89D8F}"/>
            </a:ext>
          </a:extLst>
        </xdr:cNvPr>
        <xdr:cNvSpPr txBox="1"/>
      </xdr:nvSpPr>
      <xdr:spPr>
        <a:xfrm>
          <a:off x="68580" y="6858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a:t>
          </a:r>
          <a:endParaRPr lang="de-AT" sz="1100"/>
        </a:p>
      </xdr:txBody>
    </xdr:sp>
    <xdr:clientData/>
  </xdr:twoCellAnchor>
  <xdr:twoCellAnchor>
    <xdr:from>
      <xdr:col>8</xdr:col>
      <xdr:colOff>736600</xdr:colOff>
      <xdr:row>0</xdr:row>
      <xdr:rowOff>60960</xdr:rowOff>
    </xdr:from>
    <xdr:to>
      <xdr:col>8</xdr:col>
      <xdr:colOff>2536600</xdr:colOff>
      <xdr:row>0</xdr:row>
      <xdr:rowOff>420960</xdr:rowOff>
    </xdr:to>
    <xdr:sp macro="" textlink="">
      <xdr:nvSpPr>
        <xdr:cNvPr id="19" name="Textfeld 4">
          <a:hlinkClick xmlns:r="http://schemas.openxmlformats.org/officeDocument/2006/relationships" r:id="rId2"/>
          <a:extLst>
            <a:ext uri="{FF2B5EF4-FFF2-40B4-BE49-F238E27FC236}">
              <a16:creationId xmlns:a16="http://schemas.microsoft.com/office/drawing/2014/main" id="{CA48C7EE-C557-4CA6-BC8D-6FCFF107C533}"/>
            </a:ext>
          </a:extLst>
        </xdr:cNvPr>
        <xdr:cNvSpPr txBox="1"/>
      </xdr:nvSpPr>
      <xdr:spPr>
        <a:xfrm>
          <a:off x="16433800" y="6096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6. Verteilung</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68580</xdr:colOff>
      <xdr:row>0</xdr:row>
      <xdr:rowOff>68580</xdr:rowOff>
    </xdr:from>
    <xdr:to>
      <xdr:col>1</xdr:col>
      <xdr:colOff>1043940</xdr:colOff>
      <xdr:row>0</xdr:row>
      <xdr:rowOff>472440</xdr:rowOff>
    </xdr:to>
    <xdr:sp macro="" textlink="">
      <xdr:nvSpPr>
        <xdr:cNvPr id="2" name="Textfeld 2">
          <a:hlinkClick xmlns:r="http://schemas.openxmlformats.org/officeDocument/2006/relationships" r:id="rId1"/>
          <a:extLst>
            <a:ext uri="{FF2B5EF4-FFF2-40B4-BE49-F238E27FC236}">
              <a16:creationId xmlns:a16="http://schemas.microsoft.com/office/drawing/2014/main" id="{FCA90072-5B89-4D37-9781-52231F7B9D15}"/>
            </a:ext>
          </a:extLst>
        </xdr:cNvPr>
        <xdr:cNvSpPr txBox="1"/>
      </xdr:nvSpPr>
      <xdr:spPr>
        <a:xfrm>
          <a:off x="68580" y="68580"/>
          <a:ext cx="1737360" cy="4038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 zurück</a:t>
          </a:r>
          <a:endParaRPr lang="de-AT" sz="1100"/>
        </a:p>
      </xdr:txBody>
    </xdr:sp>
    <xdr:clientData/>
  </xdr:twoCellAnchor>
  <xdr:twoCellAnchor>
    <xdr:from>
      <xdr:col>0</xdr:col>
      <xdr:colOff>68580</xdr:colOff>
      <xdr:row>0</xdr:row>
      <xdr:rowOff>68580</xdr:rowOff>
    </xdr:from>
    <xdr:to>
      <xdr:col>1</xdr:col>
      <xdr:colOff>1083720</xdr:colOff>
      <xdr:row>0</xdr:row>
      <xdr:rowOff>428580</xdr:rowOff>
    </xdr:to>
    <xdr:sp macro="" textlink="">
      <xdr:nvSpPr>
        <xdr:cNvPr id="11" name="Textfeld 3">
          <a:hlinkClick xmlns:r="http://schemas.openxmlformats.org/officeDocument/2006/relationships" r:id="rId1"/>
          <a:extLst>
            <a:ext uri="{FF2B5EF4-FFF2-40B4-BE49-F238E27FC236}">
              <a16:creationId xmlns:a16="http://schemas.microsoft.com/office/drawing/2014/main" id="{5A3393CB-2280-454C-87B7-5FC206C3CEB8}"/>
            </a:ext>
            <a:ext uri="{147F2762-F138-4A5C-976F-8EAC2B608ADB}">
              <a16:predDERef xmlns:a16="http://schemas.microsoft.com/office/drawing/2014/main" pred="{FCA90072-5B89-4D37-9781-52231F7B9D15}"/>
            </a:ext>
          </a:extLst>
        </xdr:cNvPr>
        <xdr:cNvSpPr txBox="1"/>
      </xdr:nvSpPr>
      <xdr:spPr>
        <a:xfrm>
          <a:off x="68580" y="6858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a:t>
          </a:r>
          <a:endParaRPr lang="de-AT" sz="1100"/>
        </a:p>
      </xdr:txBody>
    </xdr:sp>
    <xdr:clientData/>
  </xdr:twoCellAnchor>
  <xdr:twoCellAnchor>
    <xdr:from>
      <xdr:col>7</xdr:col>
      <xdr:colOff>1354454</xdr:colOff>
      <xdr:row>0</xdr:row>
      <xdr:rowOff>70485</xdr:rowOff>
    </xdr:from>
    <xdr:to>
      <xdr:col>8</xdr:col>
      <xdr:colOff>1577114</xdr:colOff>
      <xdr:row>0</xdr:row>
      <xdr:rowOff>430485</xdr:rowOff>
    </xdr:to>
    <xdr:sp macro="" textlink="">
      <xdr:nvSpPr>
        <xdr:cNvPr id="16" name="Textfeld 4">
          <a:hlinkClick xmlns:r="http://schemas.openxmlformats.org/officeDocument/2006/relationships" r:id="rId2"/>
          <a:extLst>
            <a:ext uri="{FF2B5EF4-FFF2-40B4-BE49-F238E27FC236}">
              <a16:creationId xmlns:a16="http://schemas.microsoft.com/office/drawing/2014/main" id="{78EC92AF-B72E-4555-A644-DBFD1250D576}"/>
            </a:ext>
            <a:ext uri="{147F2762-F138-4A5C-976F-8EAC2B608ADB}">
              <a16:predDERef xmlns:a16="http://schemas.microsoft.com/office/drawing/2014/main" pred="{5A3393CB-2280-454C-87B7-5FC206C3CEB8}"/>
            </a:ext>
          </a:extLst>
        </xdr:cNvPr>
        <xdr:cNvSpPr txBox="1"/>
      </xdr:nvSpPr>
      <xdr:spPr>
        <a:xfrm>
          <a:off x="12908279" y="70485"/>
          <a:ext cx="180381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7. Benutzung</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xdr:colOff>
      <xdr:row>0</xdr:row>
      <xdr:rowOff>68580</xdr:rowOff>
    </xdr:from>
    <xdr:to>
      <xdr:col>1</xdr:col>
      <xdr:colOff>1043940</xdr:colOff>
      <xdr:row>0</xdr:row>
      <xdr:rowOff>472440</xdr:rowOff>
    </xdr:to>
    <xdr:sp macro="" textlink="">
      <xdr:nvSpPr>
        <xdr:cNvPr id="3" name="Textfeld 2">
          <a:hlinkClick xmlns:r="http://schemas.openxmlformats.org/officeDocument/2006/relationships" r:id="rId1"/>
          <a:extLst>
            <a:ext uri="{FF2B5EF4-FFF2-40B4-BE49-F238E27FC236}">
              <a16:creationId xmlns:a16="http://schemas.microsoft.com/office/drawing/2014/main" id="{896DBC03-C649-49AE-B874-3F10371E87DF}"/>
            </a:ext>
          </a:extLst>
        </xdr:cNvPr>
        <xdr:cNvSpPr txBox="1"/>
      </xdr:nvSpPr>
      <xdr:spPr>
        <a:xfrm>
          <a:off x="68580" y="68580"/>
          <a:ext cx="1516380" cy="4038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 zurück</a:t>
          </a:r>
          <a:endParaRPr lang="de-AT" sz="1100"/>
        </a:p>
      </xdr:txBody>
    </xdr:sp>
    <xdr:clientData/>
  </xdr:twoCellAnchor>
  <xdr:twoCellAnchor>
    <xdr:from>
      <xdr:col>0</xdr:col>
      <xdr:colOff>68579</xdr:colOff>
      <xdr:row>0</xdr:row>
      <xdr:rowOff>68580</xdr:rowOff>
    </xdr:from>
    <xdr:to>
      <xdr:col>1</xdr:col>
      <xdr:colOff>1084808</xdr:colOff>
      <xdr:row>0</xdr:row>
      <xdr:rowOff>428580</xdr:rowOff>
    </xdr:to>
    <xdr:sp macro="" textlink="">
      <xdr:nvSpPr>
        <xdr:cNvPr id="17" name="Textfeld 3">
          <a:hlinkClick xmlns:r="http://schemas.openxmlformats.org/officeDocument/2006/relationships" r:id="rId1"/>
          <a:extLst>
            <a:ext uri="{FF2B5EF4-FFF2-40B4-BE49-F238E27FC236}">
              <a16:creationId xmlns:a16="http://schemas.microsoft.com/office/drawing/2014/main" id="{B7F7E130-C0A5-4DB9-AECD-0B1AA405328D}"/>
            </a:ext>
          </a:extLst>
        </xdr:cNvPr>
        <xdr:cNvSpPr txBox="1"/>
      </xdr:nvSpPr>
      <xdr:spPr>
        <a:xfrm>
          <a:off x="68579" y="6858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a:t>
          </a:r>
          <a:endParaRPr lang="de-AT" sz="1100"/>
        </a:p>
      </xdr:txBody>
    </xdr:sp>
    <xdr:clientData/>
  </xdr:twoCellAnchor>
  <xdr:twoCellAnchor>
    <xdr:from>
      <xdr:col>7</xdr:col>
      <xdr:colOff>1338942</xdr:colOff>
      <xdr:row>0</xdr:row>
      <xdr:rowOff>90352</xdr:rowOff>
    </xdr:from>
    <xdr:to>
      <xdr:col>8</xdr:col>
      <xdr:colOff>1745571</xdr:colOff>
      <xdr:row>0</xdr:row>
      <xdr:rowOff>450352</xdr:rowOff>
    </xdr:to>
    <xdr:sp macro="" textlink="">
      <xdr:nvSpPr>
        <xdr:cNvPr id="15" name="Textfeld 4">
          <a:hlinkClick xmlns:r="http://schemas.openxmlformats.org/officeDocument/2006/relationships" r:id="rId2"/>
          <a:extLst>
            <a:ext uri="{FF2B5EF4-FFF2-40B4-BE49-F238E27FC236}">
              <a16:creationId xmlns:a16="http://schemas.microsoft.com/office/drawing/2014/main" id="{A10DEE7D-14B0-48FE-820F-BC0B879D7CB9}"/>
            </a:ext>
          </a:extLst>
        </xdr:cNvPr>
        <xdr:cNvSpPr txBox="1"/>
      </xdr:nvSpPr>
      <xdr:spPr>
        <a:xfrm>
          <a:off x="12747171" y="90352"/>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8. End of Life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68580</xdr:colOff>
      <xdr:row>0</xdr:row>
      <xdr:rowOff>68580</xdr:rowOff>
    </xdr:from>
    <xdr:to>
      <xdr:col>1</xdr:col>
      <xdr:colOff>1043940</xdr:colOff>
      <xdr:row>0</xdr:row>
      <xdr:rowOff>472440</xdr:rowOff>
    </xdr:to>
    <xdr:sp macro="" textlink="">
      <xdr:nvSpPr>
        <xdr:cNvPr id="3" name="Textfeld 2">
          <a:hlinkClick xmlns:r="http://schemas.openxmlformats.org/officeDocument/2006/relationships" r:id="rId1"/>
          <a:extLst>
            <a:ext uri="{FF2B5EF4-FFF2-40B4-BE49-F238E27FC236}">
              <a16:creationId xmlns:a16="http://schemas.microsoft.com/office/drawing/2014/main" id="{D6D2CD5D-2595-442F-986A-ABAF3458867E}"/>
            </a:ext>
          </a:extLst>
        </xdr:cNvPr>
        <xdr:cNvSpPr txBox="1"/>
      </xdr:nvSpPr>
      <xdr:spPr>
        <a:xfrm>
          <a:off x="68580" y="68580"/>
          <a:ext cx="1516380" cy="4038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 zurück</a:t>
          </a:r>
          <a:endParaRPr lang="de-AT" sz="1100"/>
        </a:p>
      </xdr:txBody>
    </xdr:sp>
    <xdr:clientData/>
  </xdr:twoCellAnchor>
  <xdr:twoCellAnchor>
    <xdr:from>
      <xdr:col>0</xdr:col>
      <xdr:colOff>68580</xdr:colOff>
      <xdr:row>0</xdr:row>
      <xdr:rowOff>68580</xdr:rowOff>
    </xdr:from>
    <xdr:to>
      <xdr:col>1</xdr:col>
      <xdr:colOff>1087530</xdr:colOff>
      <xdr:row>0</xdr:row>
      <xdr:rowOff>428580</xdr:rowOff>
    </xdr:to>
    <xdr:sp macro="" textlink="">
      <xdr:nvSpPr>
        <xdr:cNvPr id="9" name="Textfeld 3">
          <a:hlinkClick xmlns:r="http://schemas.openxmlformats.org/officeDocument/2006/relationships" r:id="rId1"/>
          <a:extLst>
            <a:ext uri="{FF2B5EF4-FFF2-40B4-BE49-F238E27FC236}">
              <a16:creationId xmlns:a16="http://schemas.microsoft.com/office/drawing/2014/main" id="{B2070BA1-931A-4AE0-A15E-1A8F748C3C3D}"/>
            </a:ext>
          </a:extLst>
        </xdr:cNvPr>
        <xdr:cNvSpPr txBox="1"/>
      </xdr:nvSpPr>
      <xdr:spPr>
        <a:xfrm>
          <a:off x="68580" y="6858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Start-Info</a:t>
          </a:r>
          <a:endParaRPr lang="de-AT" sz="1100"/>
        </a:p>
      </xdr:txBody>
    </xdr:sp>
    <xdr:clientData/>
  </xdr:twoCellAnchor>
  <xdr:twoCellAnchor>
    <xdr:from>
      <xdr:col>7</xdr:col>
      <xdr:colOff>1274445</xdr:colOff>
      <xdr:row>0</xdr:row>
      <xdr:rowOff>87630</xdr:rowOff>
    </xdr:from>
    <xdr:to>
      <xdr:col>8</xdr:col>
      <xdr:colOff>1531395</xdr:colOff>
      <xdr:row>0</xdr:row>
      <xdr:rowOff>447630</xdr:rowOff>
    </xdr:to>
    <xdr:sp macro="" textlink="">
      <xdr:nvSpPr>
        <xdr:cNvPr id="7" name="Textfeld 4">
          <a:hlinkClick xmlns:r="http://schemas.openxmlformats.org/officeDocument/2006/relationships" r:id="rId1"/>
          <a:extLst>
            <a:ext uri="{FF2B5EF4-FFF2-40B4-BE49-F238E27FC236}">
              <a16:creationId xmlns:a16="http://schemas.microsoft.com/office/drawing/2014/main" id="{4FAC6B84-A6E6-4EC6-9FF6-74A9D765B583}"/>
            </a:ext>
          </a:extLst>
        </xdr:cNvPr>
        <xdr:cNvSpPr txBox="1"/>
      </xdr:nvSpPr>
      <xdr:spPr>
        <a:xfrm>
          <a:off x="12856845" y="87630"/>
          <a:ext cx="1800000" cy="3600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de-AT" sz="1100" baseline="0"/>
            <a:t>Ende</a:t>
          </a:r>
          <a:endParaRPr lang="de-AT" sz="1100"/>
        </a:p>
      </xdr:txBody>
    </xdr:sp>
    <xdr:clientData/>
  </xdr:twoCellAnchor>
</xdr:wsDr>
</file>

<file path=xl/persons/person.xml><?xml version="1.0" encoding="utf-8"?>
<personList xmlns="http://schemas.microsoft.com/office/spreadsheetml/2018/threadedcomments" xmlns:x="http://schemas.openxmlformats.org/spreadsheetml/2006/main">
  <person displayName="Magdalena Rusch" id="{440DE038-0490-46A0-AE5D-0E7D0EA910D9}" userId="Magdalena Rusch" providerId="None"/>
  <person displayName="Veronika Kirbisser" id="{7CE65FFB-5865-48D3-ABE3-D4B4F0C1BCEA}" userId="S::veronika.kirbisser@edu.uni-graz.at::ce2e7192-f094-461f-80a8-9b40cc01bb71"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2-05-24T09:48:47.14" personId="{440DE038-0490-46A0-AE5D-0E7D0EA910D9}" id="{5FBF589C-44F9-470F-9D52-99428A61CBB4}">
    <text>Könnten die Kategorien Verteilung und Benutzung zusammengelegt werden?!</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2-07-01T12:46:24.60" personId="{7CE65FFB-5865-48D3-ABE3-D4B4F0C1BCEA}" id="{C7FFF707-DF88-406D-893F-7368FAB06441}">
    <text>Hier haben wir die Berechnung für Priorität her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erstandard.at/story/2000131417506/kunststoff-aus-holzabfall-koennte-erdoel-ersetzen?ref=instagra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hyperlink" Target="https://sustainabilityguide.eu/ecodesign/manufacturing/"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tabSelected="1" zoomScale="70" zoomScaleNormal="70" workbookViewId="0">
      <selection activeCell="A22" sqref="A22:D22"/>
    </sheetView>
  </sheetViews>
  <sheetFormatPr baseColWidth="10" defaultColWidth="11.42578125" defaultRowHeight="30" customHeight="1" x14ac:dyDescent="0.2"/>
  <cols>
    <col min="1" max="1" width="24.5703125" customWidth="1"/>
    <col min="2" max="2" width="46.28515625" customWidth="1"/>
    <col min="3" max="3" width="34.28515625" customWidth="1"/>
    <col min="5" max="5" width="17.5703125" customWidth="1"/>
  </cols>
  <sheetData>
    <row r="1" spans="1:7" ht="60.6" customHeight="1" x14ac:dyDescent="0.2">
      <c r="A1" s="106" t="s">
        <v>0</v>
      </c>
      <c r="B1" s="106"/>
      <c r="C1" s="106"/>
      <c r="D1" s="106"/>
      <c r="E1" s="106"/>
    </row>
    <row r="2" spans="1:7" ht="25.5" customHeight="1" x14ac:dyDescent="0.2">
      <c r="A2" s="107" t="s">
        <v>1</v>
      </c>
      <c r="B2" s="107"/>
      <c r="C2" s="107"/>
      <c r="D2" s="107"/>
      <c r="E2" s="107"/>
    </row>
    <row r="3" spans="1:7" ht="53.25" customHeight="1" x14ac:dyDescent="0.2">
      <c r="A3" s="108" t="s">
        <v>188</v>
      </c>
      <c r="B3" s="109"/>
      <c r="C3" s="109"/>
      <c r="D3" s="109"/>
      <c r="E3" s="109"/>
    </row>
    <row r="4" spans="1:7" ht="42.75" customHeight="1" x14ac:dyDescent="0.2">
      <c r="A4" s="109"/>
      <c r="B4" s="109"/>
      <c r="C4" s="109"/>
      <c r="D4" s="109"/>
      <c r="E4" s="109"/>
    </row>
    <row r="5" spans="1:7" ht="81.599999999999994" customHeight="1" x14ac:dyDescent="0.2">
      <c r="A5" s="109"/>
      <c r="B5" s="109"/>
      <c r="C5" s="109"/>
      <c r="D5" s="109"/>
      <c r="E5" s="109"/>
    </row>
    <row r="6" spans="1:7" ht="26.25" customHeight="1" x14ac:dyDescent="0.2">
      <c r="A6" s="69" t="s">
        <v>2</v>
      </c>
      <c r="B6" s="69" t="s">
        <v>3</v>
      </c>
      <c r="C6" s="118" t="s">
        <v>4</v>
      </c>
      <c r="D6" s="119"/>
      <c r="E6" s="120"/>
    </row>
    <row r="7" spans="1:7" ht="30" customHeight="1" x14ac:dyDescent="0.2">
      <c r="A7" s="9"/>
      <c r="B7" s="9"/>
      <c r="C7" s="110"/>
      <c r="D7" s="111"/>
      <c r="E7" s="112"/>
    </row>
    <row r="8" spans="1:7" ht="30" customHeight="1" thickBot="1" x14ac:dyDescent="0.25">
      <c r="A8" s="69" t="s">
        <v>5</v>
      </c>
      <c r="B8" s="69" t="s">
        <v>6</v>
      </c>
      <c r="C8" s="113"/>
      <c r="D8" s="114"/>
      <c r="E8" s="115"/>
    </row>
    <row r="9" spans="1:7" ht="30" customHeight="1" thickBot="1" x14ac:dyDescent="0.25">
      <c r="A9" s="9"/>
      <c r="C9" s="116"/>
      <c r="D9" s="117"/>
      <c r="E9" s="115"/>
    </row>
    <row r="10" spans="1:7" s="4" customFormat="1" ht="30" customHeight="1" thickBot="1" x14ac:dyDescent="0.25">
      <c r="A10" s="12" t="s">
        <v>7</v>
      </c>
      <c r="B10" s="75" t="s">
        <v>8</v>
      </c>
      <c r="C10" s="75" t="s">
        <v>9</v>
      </c>
      <c r="D10" s="98" t="s">
        <v>10</v>
      </c>
      <c r="E10" s="100" t="s">
        <v>11</v>
      </c>
      <c r="F10" s="1"/>
      <c r="G10" s="1"/>
    </row>
    <row r="11" spans="1:7" s="4" customFormat="1" ht="30" customHeight="1" thickBot="1" x14ac:dyDescent="0.25">
      <c r="A11" s="10">
        <v>1</v>
      </c>
      <c r="B11" s="10"/>
      <c r="C11" s="59">
        <f>'1. Materialien'!D14</f>
        <v>0.2</v>
      </c>
      <c r="D11" s="11">
        <f>'1. Materialien'!G14</f>
        <v>38</v>
      </c>
      <c r="E11" s="99">
        <f>'1. Materialien'!A14</f>
        <v>10</v>
      </c>
      <c r="G11" s="1"/>
    </row>
    <row r="12" spans="1:7" s="4" customFormat="1" ht="30" customHeight="1" thickBot="1" x14ac:dyDescent="0.25">
      <c r="A12" s="10">
        <v>2</v>
      </c>
      <c r="B12" s="10"/>
      <c r="C12" s="59">
        <f>'2. Herstellung'!D12</f>
        <v>0.1111111111111111</v>
      </c>
      <c r="D12" s="11">
        <f>'2. Herstellung'!G12</f>
        <v>15</v>
      </c>
      <c r="E12" s="11">
        <f>'2. Herstellung'!A12</f>
        <v>9</v>
      </c>
    </row>
    <row r="13" spans="1:7" s="4" customFormat="1" ht="30" customHeight="1" thickBot="1" x14ac:dyDescent="0.25">
      <c r="A13" s="10">
        <v>3</v>
      </c>
      <c r="B13" s="10"/>
      <c r="C13" s="59">
        <f>'3. Produkt'!D10</f>
        <v>0</v>
      </c>
      <c r="D13" s="11">
        <f>'3. Produkt'!G10</f>
        <v>0</v>
      </c>
      <c r="E13" s="11">
        <f>'3. Produkt'!A10</f>
        <v>7</v>
      </c>
    </row>
    <row r="14" spans="1:7" s="4" customFormat="1" ht="30" customHeight="1" thickBot="1" x14ac:dyDescent="0.25">
      <c r="A14" s="10">
        <v>4</v>
      </c>
      <c r="B14" s="10"/>
      <c r="C14" s="59">
        <f>'4. Lieferanten &amp; Mitarbeiter'!D11</f>
        <v>0.125</v>
      </c>
      <c r="D14" s="11">
        <f>'4. Lieferanten &amp; Mitarbeiter'!G11</f>
        <v>34</v>
      </c>
      <c r="E14" s="11">
        <f>'4. Lieferanten &amp; Mitarbeiter'!A11</f>
        <v>8</v>
      </c>
    </row>
    <row r="15" spans="1:7" s="4" customFormat="1" ht="30" customHeight="1" thickBot="1" x14ac:dyDescent="0.25">
      <c r="A15" s="10">
        <v>5</v>
      </c>
      <c r="B15" s="10"/>
      <c r="C15" s="59">
        <f>'5. Verkauf &amp; Marketing'!D14</f>
        <v>0</v>
      </c>
      <c r="D15" s="11">
        <f>'5. Verkauf &amp; Marketing'!G14</f>
        <v>0</v>
      </c>
      <c r="E15" s="11">
        <f>'5. Verkauf &amp; Marketing'!A14</f>
        <v>11</v>
      </c>
    </row>
    <row r="16" spans="1:7" s="4" customFormat="1" ht="30" customHeight="1" thickBot="1" x14ac:dyDescent="0.25">
      <c r="A16" s="10">
        <v>6</v>
      </c>
      <c r="B16" s="10"/>
      <c r="C16" s="59">
        <f>'6. Verteilung'!D7</f>
        <v>0</v>
      </c>
      <c r="D16" s="11">
        <f>'6. Verteilung'!G7</f>
        <v>0</v>
      </c>
      <c r="E16" s="11">
        <f>'6. Verteilung'!A7</f>
        <v>4</v>
      </c>
    </row>
    <row r="17" spans="1:5" s="4" customFormat="1" ht="30" customHeight="1" thickBot="1" x14ac:dyDescent="0.25">
      <c r="A17" s="10">
        <v>7</v>
      </c>
      <c r="B17" s="10"/>
      <c r="C17" s="59">
        <f>'7. Benutzung'!D6</f>
        <v>0</v>
      </c>
      <c r="D17" s="74">
        <f>'7. Benutzung'!G6</f>
        <v>0</v>
      </c>
      <c r="E17" s="74">
        <f>'7. Benutzung'!A6</f>
        <v>3</v>
      </c>
    </row>
    <row r="18" spans="1:5" s="4" customFormat="1" ht="30" customHeight="1" thickBot="1" x14ac:dyDescent="0.25">
      <c r="A18" s="73">
        <v>8</v>
      </c>
      <c r="B18" s="73"/>
      <c r="C18" s="88">
        <f>'8. End of Life'!D9</f>
        <v>0</v>
      </c>
      <c r="D18" s="90">
        <f>'8. End of Life'!G9</f>
        <v>0</v>
      </c>
      <c r="E18" s="90">
        <f>'8. End of Life'!A9</f>
        <v>6</v>
      </c>
    </row>
    <row r="19" spans="1:5" ht="30" customHeight="1" thickBot="1" x14ac:dyDescent="0.25">
      <c r="A19" s="104" t="s">
        <v>12</v>
      </c>
      <c r="B19" s="105"/>
      <c r="C19" s="89">
        <f>SUM(C11:C18)/8</f>
        <v>5.451388888888889E-2</v>
      </c>
      <c r="D19" s="91"/>
      <c r="E19" s="91">
        <f>SUM(E11:E18)</f>
        <v>58</v>
      </c>
    </row>
    <row r="20" spans="1:5" ht="30" customHeight="1" thickBot="1" x14ac:dyDescent="0.25">
      <c r="A20" s="121" t="s">
        <v>13</v>
      </c>
      <c r="B20" s="122"/>
      <c r="C20" s="123"/>
      <c r="D20" s="92"/>
      <c r="E20" s="93" t="s">
        <v>14</v>
      </c>
    </row>
    <row r="21" spans="1:5" ht="30" customHeight="1" thickBot="1" x14ac:dyDescent="0.25">
      <c r="A21" s="101"/>
      <c r="B21" s="102"/>
      <c r="C21" s="102"/>
      <c r="D21" s="103"/>
      <c r="E21" s="92"/>
    </row>
    <row r="22" spans="1:5" ht="30" customHeight="1" thickBot="1" x14ac:dyDescent="0.25">
      <c r="A22" s="101"/>
      <c r="B22" s="102"/>
      <c r="C22" s="102"/>
      <c r="D22" s="103"/>
      <c r="E22" s="92"/>
    </row>
    <row r="23" spans="1:5" ht="30" customHeight="1" thickBot="1" x14ac:dyDescent="0.25">
      <c r="A23" s="101"/>
      <c r="B23" s="102"/>
      <c r="C23" s="102"/>
      <c r="D23" s="103"/>
      <c r="E23" s="92"/>
    </row>
  </sheetData>
  <mergeCells count="10">
    <mergeCell ref="A21:D21"/>
    <mergeCell ref="A22:D22"/>
    <mergeCell ref="A23:D23"/>
    <mergeCell ref="A19:B19"/>
    <mergeCell ref="A1:E1"/>
    <mergeCell ref="A2:E2"/>
    <mergeCell ref="A3:E5"/>
    <mergeCell ref="C7:E9"/>
    <mergeCell ref="C6:E6"/>
    <mergeCell ref="A20:C20"/>
  </mergeCells>
  <conditionalFormatting sqref="D11:D18">
    <cfRule type="colorScale" priority="13">
      <colorScale>
        <cfvo type="min"/>
        <cfvo type="percentile" val="50"/>
        <cfvo type="max"/>
        <color rgb="FF63BE7B"/>
        <color rgb="FFFFEB84"/>
        <color rgb="FFF8696B"/>
      </colorScale>
    </cfRule>
  </conditionalFormatting>
  <conditionalFormatting sqref="C11:C19">
    <cfRule type="colorScale" priority="2">
      <colorScale>
        <cfvo type="percent" val="0"/>
        <cfvo type="percent" val="50"/>
        <cfvo type="percent" val="100"/>
        <color rgb="FFF8696B"/>
        <color rgb="FFFFEB84"/>
        <color rgb="FF63BE7B"/>
      </colorScale>
    </cfRule>
  </conditionalFormatting>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6"/>
  <sheetViews>
    <sheetView workbookViewId="0">
      <selection activeCell="B22" sqref="B22"/>
    </sheetView>
  </sheetViews>
  <sheetFormatPr baseColWidth="10" defaultColWidth="8.85546875" defaultRowHeight="12.75" x14ac:dyDescent="0.2"/>
  <cols>
    <col min="1" max="1" width="46.28515625" customWidth="1"/>
    <col min="2" max="2" width="26.7109375" customWidth="1"/>
    <col min="3" max="3" width="23.5703125" customWidth="1"/>
    <col min="4" max="4" width="28.85546875" customWidth="1"/>
    <col min="5" max="5" width="17.85546875" customWidth="1"/>
    <col min="6" max="6" width="13.140625" customWidth="1"/>
  </cols>
  <sheetData>
    <row r="1" spans="1:6" x14ac:dyDescent="0.2">
      <c r="A1" s="125" t="s">
        <v>175</v>
      </c>
      <c r="B1" s="125"/>
      <c r="C1" s="125"/>
      <c r="D1" s="125"/>
      <c r="E1" s="125"/>
      <c r="F1" s="125"/>
    </row>
    <row r="2" spans="1:6" x14ac:dyDescent="0.2">
      <c r="A2" s="125"/>
      <c r="B2" s="125"/>
      <c r="C2" s="125"/>
      <c r="D2" s="125"/>
      <c r="E2" s="125"/>
      <c r="F2" s="125"/>
    </row>
    <row r="3" spans="1:6" x14ac:dyDescent="0.2">
      <c r="A3" s="133" t="s">
        <v>176</v>
      </c>
      <c r="B3" s="133"/>
      <c r="C3" s="133"/>
      <c r="D3" s="133"/>
      <c r="E3" s="133"/>
      <c r="F3" s="133"/>
    </row>
    <row r="4" spans="1:6" x14ac:dyDescent="0.2">
      <c r="A4" s="130" t="s">
        <v>177</v>
      </c>
      <c r="B4" s="130"/>
      <c r="C4" s="130"/>
      <c r="D4" s="130"/>
      <c r="E4" s="130"/>
      <c r="F4" s="130"/>
    </row>
    <row r="5" spans="1:6" x14ac:dyDescent="0.2">
      <c r="A5" s="131" t="s">
        <v>178</v>
      </c>
      <c r="B5" s="131"/>
      <c r="C5" s="131"/>
      <c r="D5" s="131"/>
      <c r="E5" s="131"/>
      <c r="F5" s="131"/>
    </row>
    <row r="6" spans="1:6" x14ac:dyDescent="0.2">
      <c r="A6" s="130" t="s">
        <v>179</v>
      </c>
      <c r="B6" s="130"/>
      <c r="C6" s="130"/>
      <c r="D6" s="130"/>
      <c r="E6" s="130"/>
      <c r="F6" s="130"/>
    </row>
    <row r="7" spans="1:6" x14ac:dyDescent="0.2">
      <c r="A7" s="130" t="s">
        <v>180</v>
      </c>
      <c r="B7" s="130"/>
      <c r="C7" s="130"/>
      <c r="D7" s="130"/>
      <c r="E7" s="130"/>
      <c r="F7" s="130"/>
    </row>
    <row r="8" spans="1:6" x14ac:dyDescent="0.2">
      <c r="A8" s="130" t="s">
        <v>181</v>
      </c>
      <c r="B8" s="130"/>
      <c r="C8" s="130"/>
      <c r="D8" s="130"/>
      <c r="E8" s="130"/>
      <c r="F8" s="130"/>
    </row>
    <row r="9" spans="1:6" x14ac:dyDescent="0.2">
      <c r="A9" s="130" t="s">
        <v>182</v>
      </c>
      <c r="B9" s="130"/>
      <c r="C9" s="130"/>
      <c r="D9" s="130"/>
      <c r="E9" s="130"/>
      <c r="F9" s="130"/>
    </row>
    <row r="10" spans="1:6" x14ac:dyDescent="0.2">
      <c r="A10" s="130" t="s">
        <v>183</v>
      </c>
      <c r="B10" s="130"/>
      <c r="C10" s="130"/>
      <c r="D10" s="130"/>
      <c r="E10" s="130"/>
      <c r="F10" s="130"/>
    </row>
    <row r="11" spans="1:6" x14ac:dyDescent="0.2">
      <c r="A11" s="132" t="s">
        <v>184</v>
      </c>
      <c r="B11" s="132"/>
      <c r="C11" s="132"/>
      <c r="D11" s="132"/>
      <c r="E11" s="132"/>
      <c r="F11" s="132"/>
    </row>
    <row r="13" spans="1:6" x14ac:dyDescent="0.2">
      <c r="A13" s="125" t="s">
        <v>185</v>
      </c>
      <c r="B13" s="125"/>
      <c r="C13" s="125"/>
      <c r="D13" s="125"/>
      <c r="E13" s="125"/>
      <c r="F13" s="125"/>
    </row>
    <row r="14" spans="1:6" x14ac:dyDescent="0.2">
      <c r="A14" s="125"/>
      <c r="B14" s="125"/>
      <c r="C14" s="125"/>
      <c r="D14" s="125"/>
      <c r="E14" s="125"/>
      <c r="F14" s="125"/>
    </row>
    <row r="15" spans="1:6" x14ac:dyDescent="0.2">
      <c r="A15" s="126" t="s">
        <v>186</v>
      </c>
      <c r="B15" s="128" t="s">
        <v>187</v>
      </c>
      <c r="C15" s="128"/>
      <c r="D15" s="128"/>
      <c r="E15" s="128"/>
      <c r="F15" s="128"/>
    </row>
    <row r="16" spans="1:6" x14ac:dyDescent="0.2">
      <c r="A16" s="127"/>
      <c r="B16" s="129"/>
      <c r="C16" s="129"/>
      <c r="D16" s="129"/>
      <c r="E16" s="129"/>
      <c r="F16" s="129"/>
    </row>
  </sheetData>
  <mergeCells count="13">
    <mergeCell ref="A1:F2"/>
    <mergeCell ref="A15:A16"/>
    <mergeCell ref="B15:F16"/>
    <mergeCell ref="A4:F4"/>
    <mergeCell ref="A6:F6"/>
    <mergeCell ref="A7:F7"/>
    <mergeCell ref="A5:F5"/>
    <mergeCell ref="A8:F8"/>
    <mergeCell ref="A9:F9"/>
    <mergeCell ref="A10:F10"/>
    <mergeCell ref="A11:F11"/>
    <mergeCell ref="A13:F14"/>
    <mergeCell ref="A3:F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zoomScale="70" zoomScaleNormal="70" workbookViewId="0">
      <pane xSplit="3" ySplit="2" topLeftCell="D3" activePane="bottomRight" state="frozen"/>
      <selection pane="topRight"/>
      <selection pane="bottomLeft"/>
      <selection pane="bottomRight" activeCell="D13" sqref="D13"/>
    </sheetView>
  </sheetViews>
  <sheetFormatPr baseColWidth="10" defaultColWidth="21.85546875" defaultRowHeight="12.75" x14ac:dyDescent="0.2"/>
  <cols>
    <col min="1" max="1" width="8.7109375" customWidth="1"/>
    <col min="2" max="2" width="40.7109375" customWidth="1"/>
    <col min="3" max="3" width="25.7109375" customWidth="1"/>
    <col min="4" max="4" width="50.7109375" customWidth="1"/>
    <col min="5" max="7" width="20.7109375" customWidth="1"/>
    <col min="8" max="9" width="40.7109375" customWidth="1"/>
  </cols>
  <sheetData>
    <row r="1" spans="1:9" ht="43.5" customHeight="1" x14ac:dyDescent="0.2">
      <c r="B1" s="124" t="s">
        <v>15</v>
      </c>
      <c r="C1" s="124"/>
      <c r="D1" s="124"/>
      <c r="E1" s="124"/>
      <c r="F1" s="124"/>
      <c r="G1" s="124"/>
      <c r="H1" s="124"/>
      <c r="I1" s="124"/>
    </row>
    <row r="2" spans="1:9" ht="99.75" customHeight="1" x14ac:dyDescent="0.2">
      <c r="A2" s="23" t="s">
        <v>7</v>
      </c>
      <c r="B2" s="24" t="s">
        <v>16</v>
      </c>
      <c r="C2" s="24" t="s">
        <v>17</v>
      </c>
      <c r="D2" s="24" t="s">
        <v>18</v>
      </c>
      <c r="E2" s="24" t="s">
        <v>19</v>
      </c>
      <c r="F2" s="24" t="s">
        <v>20</v>
      </c>
      <c r="G2" s="24" t="s">
        <v>21</v>
      </c>
      <c r="H2" s="24" t="s">
        <v>22</v>
      </c>
      <c r="I2" s="25" t="s">
        <v>23</v>
      </c>
    </row>
    <row r="3" spans="1:9" ht="90" customHeight="1" x14ac:dyDescent="0.2">
      <c r="A3" s="66">
        <v>0</v>
      </c>
      <c r="B3" s="67" t="s">
        <v>24</v>
      </c>
      <c r="C3" s="67" t="s">
        <v>25</v>
      </c>
      <c r="D3" s="64" t="s">
        <v>26</v>
      </c>
      <c r="E3" s="70">
        <v>4</v>
      </c>
      <c r="F3" s="70">
        <v>5</v>
      </c>
      <c r="G3" s="68">
        <f t="shared" ref="G3:G12" si="0">E3*F3</f>
        <v>20</v>
      </c>
      <c r="H3" s="64" t="s">
        <v>27</v>
      </c>
      <c r="I3" s="65" t="s">
        <v>28</v>
      </c>
    </row>
    <row r="4" spans="1:9" ht="90" customHeight="1" x14ac:dyDescent="0.2">
      <c r="A4" s="26" t="s">
        <v>29</v>
      </c>
      <c r="B4" s="13" t="s">
        <v>30</v>
      </c>
      <c r="C4" s="13" t="s">
        <v>31</v>
      </c>
      <c r="D4" s="27" t="s">
        <v>32</v>
      </c>
      <c r="E4" s="27">
        <v>4</v>
      </c>
      <c r="F4" s="27">
        <v>7</v>
      </c>
      <c r="G4" s="60">
        <f t="shared" si="0"/>
        <v>28</v>
      </c>
      <c r="H4" s="27"/>
      <c r="I4" s="15"/>
    </row>
    <row r="5" spans="1:9" ht="90" customHeight="1" x14ac:dyDescent="0.2">
      <c r="A5" s="26" t="s">
        <v>33</v>
      </c>
      <c r="B5" s="13" t="s">
        <v>34</v>
      </c>
      <c r="C5" s="13" t="s">
        <v>35</v>
      </c>
      <c r="D5" s="27" t="s">
        <v>32</v>
      </c>
      <c r="E5" s="27">
        <v>2</v>
      </c>
      <c r="F5" s="27">
        <v>5</v>
      </c>
      <c r="G5" s="60">
        <f t="shared" si="0"/>
        <v>10</v>
      </c>
      <c r="H5" s="27"/>
      <c r="I5" s="15"/>
    </row>
    <row r="6" spans="1:9" ht="90" customHeight="1" x14ac:dyDescent="0.2">
      <c r="A6" s="26" t="s">
        <v>36</v>
      </c>
      <c r="B6" s="13" t="s">
        <v>37</v>
      </c>
      <c r="C6" s="13"/>
      <c r="D6" s="27"/>
      <c r="E6" s="27"/>
      <c r="F6" s="27"/>
      <c r="G6" s="60">
        <f t="shared" si="0"/>
        <v>0</v>
      </c>
      <c r="H6" s="27"/>
      <c r="I6" s="15"/>
    </row>
    <row r="7" spans="1:9" ht="90" customHeight="1" x14ac:dyDescent="0.2">
      <c r="A7" s="26" t="s">
        <v>38</v>
      </c>
      <c r="B7" s="13" t="s">
        <v>39</v>
      </c>
      <c r="C7" s="13"/>
      <c r="D7" s="27"/>
      <c r="E7" s="27"/>
      <c r="F7" s="27"/>
      <c r="G7" s="60">
        <f t="shared" si="0"/>
        <v>0</v>
      </c>
      <c r="H7" s="27"/>
      <c r="I7" s="15"/>
    </row>
    <row r="8" spans="1:9" ht="90" customHeight="1" x14ac:dyDescent="0.2">
      <c r="A8" s="26" t="s">
        <v>40</v>
      </c>
      <c r="B8" s="95" t="s">
        <v>41</v>
      </c>
      <c r="C8" s="72"/>
      <c r="D8" s="27"/>
      <c r="E8" s="27"/>
      <c r="F8" s="27"/>
      <c r="G8" s="60">
        <f t="shared" si="0"/>
        <v>0</v>
      </c>
      <c r="H8" s="27"/>
      <c r="I8" s="15"/>
    </row>
    <row r="9" spans="1:9" ht="90" customHeight="1" x14ac:dyDescent="0.2">
      <c r="A9" s="26" t="s">
        <v>42</v>
      </c>
      <c r="B9" s="13" t="s">
        <v>43</v>
      </c>
      <c r="C9" s="79" t="s">
        <v>44</v>
      </c>
      <c r="D9" s="29"/>
      <c r="E9" s="27"/>
      <c r="F9" s="27"/>
      <c r="G9" s="60">
        <f t="shared" si="0"/>
        <v>0</v>
      </c>
      <c r="H9" s="27"/>
      <c r="I9" s="15"/>
    </row>
    <row r="10" spans="1:9" ht="90" customHeight="1" x14ac:dyDescent="0.2">
      <c r="A10" s="26" t="s">
        <v>45</v>
      </c>
      <c r="B10" s="13" t="s">
        <v>46</v>
      </c>
      <c r="C10" s="13" t="s">
        <v>47</v>
      </c>
      <c r="D10" s="27"/>
      <c r="E10" s="27"/>
      <c r="F10" s="27"/>
      <c r="G10" s="60">
        <f t="shared" si="0"/>
        <v>0</v>
      </c>
      <c r="H10" s="27"/>
      <c r="I10" s="15"/>
    </row>
    <row r="11" spans="1:9" ht="90" customHeight="1" x14ac:dyDescent="0.2">
      <c r="A11" s="26" t="s">
        <v>48</v>
      </c>
      <c r="B11" s="13" t="s">
        <v>49</v>
      </c>
      <c r="C11" s="95" t="s">
        <v>189</v>
      </c>
      <c r="D11" s="27"/>
      <c r="E11" s="27"/>
      <c r="F11" s="27"/>
      <c r="G11" s="60">
        <f t="shared" si="0"/>
        <v>0</v>
      </c>
      <c r="H11" s="27"/>
      <c r="I11" s="15"/>
    </row>
    <row r="12" spans="1:9" ht="90" customHeight="1" x14ac:dyDescent="0.2">
      <c r="A12" s="30" t="s">
        <v>50</v>
      </c>
      <c r="B12" s="14" t="s">
        <v>51</v>
      </c>
      <c r="C12" s="14" t="s">
        <v>52</v>
      </c>
      <c r="D12" s="31"/>
      <c r="E12" s="31"/>
      <c r="F12" s="31"/>
      <c r="G12" s="61">
        <f t="shared" si="0"/>
        <v>0</v>
      </c>
      <c r="H12" s="31"/>
      <c r="I12" s="16"/>
    </row>
    <row r="13" spans="1:9" ht="90" customHeight="1" x14ac:dyDescent="0.2">
      <c r="A13" s="46" t="s">
        <v>53</v>
      </c>
      <c r="B13" s="13" t="s">
        <v>54</v>
      </c>
      <c r="C13" s="95" t="s">
        <v>55</v>
      </c>
      <c r="D13" s="19"/>
      <c r="E13" s="19"/>
      <c r="F13" s="19"/>
      <c r="G13" s="60">
        <f>E13*F13</f>
        <v>0</v>
      </c>
      <c r="H13" s="19"/>
      <c r="I13" s="18"/>
    </row>
    <row r="14" spans="1:9" x14ac:dyDescent="0.2">
      <c r="A14">
        <f>COUNTA(A4:A13)</f>
        <v>10</v>
      </c>
      <c r="C14" s="7" t="s">
        <v>56</v>
      </c>
      <c r="D14" s="6">
        <f>COUNTA(D4:D12)/A14</f>
        <v>0.2</v>
      </c>
      <c r="F14" t="s">
        <v>57</v>
      </c>
      <c r="G14" s="3">
        <f>SUM(G4:G12)</f>
        <v>38</v>
      </c>
    </row>
  </sheetData>
  <mergeCells count="1">
    <mergeCell ref="B1:I1"/>
  </mergeCells>
  <phoneticPr fontId="5" type="noConversion"/>
  <hyperlinks>
    <hyperlink ref="C9" r:id="rId1" display="Plastik evtl. ersetzen durch den Kunststoff gewonnen aus Holzabfall (https://www.derstandard.at/story/2000131417506/kunststoff-aus-holzabfall-koennte-erdoel-ersetzen?ref=instagram) "/>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2"/>
  <sheetViews>
    <sheetView showGridLines="0" zoomScale="70" zoomScaleNormal="70" workbookViewId="0">
      <pane xSplit="3" ySplit="2" topLeftCell="D8" activePane="bottomRight" state="frozen"/>
      <selection pane="topRight"/>
      <selection pane="bottomLeft"/>
      <selection pane="bottomRight" activeCell="C11" sqref="C11"/>
    </sheetView>
  </sheetViews>
  <sheetFormatPr baseColWidth="10" defaultColWidth="11.42578125" defaultRowHeight="12.75" x14ac:dyDescent="0.2"/>
  <cols>
    <col min="1" max="1" width="8.7109375" customWidth="1"/>
    <col min="2" max="2" width="40.7109375" customWidth="1"/>
    <col min="3" max="3" width="25.7109375" customWidth="1"/>
    <col min="4" max="4" width="50.7109375" customWidth="1"/>
    <col min="5" max="7" width="20.7109375" customWidth="1"/>
    <col min="8" max="9" width="40.7109375" customWidth="1"/>
  </cols>
  <sheetData>
    <row r="1" spans="1:20" ht="43.15" customHeight="1" x14ac:dyDescent="0.2">
      <c r="B1" s="124" t="s">
        <v>58</v>
      </c>
      <c r="C1" s="124"/>
      <c r="D1" s="124"/>
      <c r="E1" s="124"/>
      <c r="F1" s="124"/>
      <c r="G1" s="124"/>
      <c r="H1" s="124"/>
      <c r="I1" s="124"/>
    </row>
    <row r="2" spans="1:20" ht="99.75" customHeight="1" x14ac:dyDescent="0.2">
      <c r="A2" s="23"/>
      <c r="B2" s="24" t="s">
        <v>16</v>
      </c>
      <c r="C2" s="24" t="s">
        <v>17</v>
      </c>
      <c r="D2" s="24" t="s">
        <v>18</v>
      </c>
      <c r="E2" s="24" t="s">
        <v>19</v>
      </c>
      <c r="F2" s="24" t="s">
        <v>20</v>
      </c>
      <c r="G2" s="24" t="s">
        <v>21</v>
      </c>
      <c r="H2" s="24" t="s">
        <v>22</v>
      </c>
      <c r="I2" s="25" t="s">
        <v>23</v>
      </c>
    </row>
    <row r="3" spans="1:20" ht="90" customHeight="1" x14ac:dyDescent="0.2">
      <c r="A3" s="46" t="s">
        <v>59</v>
      </c>
      <c r="B3" s="13" t="s">
        <v>60</v>
      </c>
      <c r="C3" s="13" t="s">
        <v>61</v>
      </c>
      <c r="D3" s="58" t="s">
        <v>32</v>
      </c>
      <c r="E3" s="44">
        <v>3</v>
      </c>
      <c r="F3" s="44">
        <v>5</v>
      </c>
      <c r="G3" s="62">
        <f t="shared" ref="G3:G11" si="0">E3*F3</f>
        <v>15</v>
      </c>
      <c r="H3" s="44"/>
      <c r="I3" s="47"/>
    </row>
    <row r="4" spans="1:20" ht="90" customHeight="1" x14ac:dyDescent="0.2">
      <c r="A4" s="46" t="s">
        <v>62</v>
      </c>
      <c r="B4" s="13" t="s">
        <v>63</v>
      </c>
      <c r="C4" s="13"/>
      <c r="D4" s="43"/>
      <c r="E4" s="44"/>
      <c r="F4" s="44"/>
      <c r="G4" s="62">
        <f t="shared" si="0"/>
        <v>0</v>
      </c>
      <c r="H4" s="44"/>
      <c r="I4" s="47"/>
    </row>
    <row r="5" spans="1:20" ht="90" customHeight="1" x14ac:dyDescent="0.2">
      <c r="A5" s="46" t="s">
        <v>64</v>
      </c>
      <c r="B5" s="13" t="s">
        <v>65</v>
      </c>
      <c r="C5" s="13" t="s">
        <v>66</v>
      </c>
      <c r="D5" s="43"/>
      <c r="E5" s="44"/>
      <c r="F5" s="44"/>
      <c r="G5" s="62">
        <f t="shared" si="0"/>
        <v>0</v>
      </c>
      <c r="H5" s="44"/>
      <c r="I5" s="47"/>
    </row>
    <row r="6" spans="1:20" ht="90" customHeight="1" x14ac:dyDescent="0.2">
      <c r="A6" s="46" t="s">
        <v>67</v>
      </c>
      <c r="B6" s="13" t="s">
        <v>68</v>
      </c>
      <c r="C6" s="13"/>
      <c r="D6" s="43"/>
      <c r="E6" s="44"/>
      <c r="F6" s="44"/>
      <c r="G6" s="62">
        <f t="shared" si="0"/>
        <v>0</v>
      </c>
      <c r="H6" s="44"/>
      <c r="I6" s="47"/>
    </row>
    <row r="7" spans="1:20" ht="90" customHeight="1" x14ac:dyDescent="0.2">
      <c r="A7" s="46" t="s">
        <v>69</v>
      </c>
      <c r="B7" s="13" t="s">
        <v>70</v>
      </c>
      <c r="C7" s="13"/>
      <c r="D7" s="43"/>
      <c r="E7" s="44"/>
      <c r="F7" s="44"/>
      <c r="G7" s="62">
        <f t="shared" si="0"/>
        <v>0</v>
      </c>
      <c r="H7" s="44"/>
      <c r="I7" s="47"/>
    </row>
    <row r="8" spans="1:20" ht="90" customHeight="1" x14ac:dyDescent="0.2">
      <c r="A8" s="46" t="s">
        <v>71</v>
      </c>
      <c r="B8" s="13" t="s">
        <v>72</v>
      </c>
      <c r="C8" s="13" t="s">
        <v>73</v>
      </c>
      <c r="D8" s="43"/>
      <c r="E8" s="44"/>
      <c r="F8" s="44"/>
      <c r="G8" s="62">
        <f t="shared" si="0"/>
        <v>0</v>
      </c>
      <c r="H8" s="44"/>
      <c r="I8" s="47"/>
    </row>
    <row r="9" spans="1:20" ht="90" customHeight="1" x14ac:dyDescent="0.2">
      <c r="A9" s="46" t="s">
        <v>74</v>
      </c>
      <c r="B9" s="13" t="s">
        <v>75</v>
      </c>
      <c r="C9" s="13"/>
      <c r="D9" s="43"/>
      <c r="E9" s="44"/>
      <c r="F9" s="44"/>
      <c r="G9" s="62">
        <f t="shared" si="0"/>
        <v>0</v>
      </c>
      <c r="H9" s="44"/>
      <c r="I9" s="47"/>
    </row>
    <row r="10" spans="1:20" ht="90" customHeight="1" x14ac:dyDescent="0.2">
      <c r="A10" s="46" t="s">
        <v>76</v>
      </c>
      <c r="B10" s="13" t="s">
        <v>77</v>
      </c>
      <c r="C10" s="96" t="s">
        <v>78</v>
      </c>
      <c r="D10" s="43"/>
      <c r="E10" s="44"/>
      <c r="F10" s="44"/>
      <c r="G10" s="62">
        <f t="shared" si="0"/>
        <v>0</v>
      </c>
      <c r="H10" s="44"/>
      <c r="I10" s="47"/>
    </row>
    <row r="11" spans="1:20" ht="90" customHeight="1" x14ac:dyDescent="0.2">
      <c r="A11" s="46" t="s">
        <v>79</v>
      </c>
      <c r="B11" s="39" t="s">
        <v>80</v>
      </c>
      <c r="C11" s="14"/>
      <c r="D11" s="49"/>
      <c r="E11" s="50"/>
      <c r="F11" s="50"/>
      <c r="G11" s="63">
        <f t="shared" si="0"/>
        <v>0</v>
      </c>
      <c r="H11" s="50"/>
      <c r="I11" s="51"/>
    </row>
    <row r="12" spans="1:20" x14ac:dyDescent="0.2">
      <c r="A12">
        <f>COUNTA(A3:A11)</f>
        <v>9</v>
      </c>
      <c r="C12" s="7" t="s">
        <v>56</v>
      </c>
      <c r="D12" s="8">
        <f>COUNTA(D3:D11)/A12</f>
        <v>0.1111111111111111</v>
      </c>
      <c r="F12" t="s">
        <v>57</v>
      </c>
      <c r="G12" s="3">
        <f>SUM(G3:G11)</f>
        <v>15</v>
      </c>
    </row>
  </sheetData>
  <mergeCells count="1">
    <mergeCell ref="B1:I1"/>
  </mergeCells>
  <hyperlinks>
    <hyperlink ref="C10" r:id="rId1"/>
  </hyperlinks>
  <pageMargins left="0.7" right="0.7" top="0.78740157499999996" bottom="0.78740157499999996" header="0.3" footer="0.3"/>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zoomScale="85" zoomScaleNormal="85" workbookViewId="0">
      <pane xSplit="3" ySplit="2" topLeftCell="E3" activePane="bottomRight" state="frozen"/>
      <selection pane="topRight"/>
      <selection pane="bottomLeft"/>
      <selection pane="bottomRight" activeCell="C5" sqref="C5"/>
    </sheetView>
  </sheetViews>
  <sheetFormatPr baseColWidth="10" defaultColWidth="11.42578125" defaultRowHeight="12.75" x14ac:dyDescent="0.2"/>
  <cols>
    <col min="1" max="1" width="8.7109375" customWidth="1"/>
    <col min="2" max="2" width="40.7109375" customWidth="1"/>
    <col min="3" max="3" width="25.7109375" customWidth="1"/>
    <col min="4" max="4" width="50.7109375" customWidth="1"/>
    <col min="5" max="7" width="20.7109375" customWidth="1"/>
    <col min="8" max="9" width="40.7109375" customWidth="1"/>
  </cols>
  <sheetData>
    <row r="1" spans="1:9" ht="43.15" customHeight="1" x14ac:dyDescent="0.2">
      <c r="B1" s="124" t="s">
        <v>81</v>
      </c>
      <c r="C1" s="124"/>
      <c r="D1" s="124"/>
      <c r="E1" s="124"/>
      <c r="F1" s="124"/>
      <c r="G1" s="124"/>
      <c r="H1" s="124"/>
      <c r="I1" s="124"/>
    </row>
    <row r="2" spans="1:9" ht="99.75" customHeight="1" x14ac:dyDescent="0.2">
      <c r="A2" s="23" t="s">
        <v>7</v>
      </c>
      <c r="B2" s="24" t="s">
        <v>16</v>
      </c>
      <c r="C2" s="24" t="s">
        <v>17</v>
      </c>
      <c r="D2" s="24" t="s">
        <v>18</v>
      </c>
      <c r="E2" s="24" t="s">
        <v>19</v>
      </c>
      <c r="F2" s="24" t="s">
        <v>20</v>
      </c>
      <c r="G2" s="24" t="s">
        <v>21</v>
      </c>
      <c r="H2" s="24" t="s">
        <v>22</v>
      </c>
      <c r="I2" s="25" t="s">
        <v>23</v>
      </c>
    </row>
    <row r="3" spans="1:9" ht="90" customHeight="1" x14ac:dyDescent="0.2">
      <c r="A3" s="26" t="s">
        <v>82</v>
      </c>
      <c r="B3" s="45" t="s">
        <v>83</v>
      </c>
      <c r="C3" s="13"/>
      <c r="D3" s="19"/>
      <c r="E3" s="19"/>
      <c r="F3" s="19"/>
      <c r="G3" s="60">
        <f t="shared" ref="G3:G9" si="0">E3*F3</f>
        <v>0</v>
      </c>
      <c r="H3" s="19"/>
      <c r="I3" s="18"/>
    </row>
    <row r="4" spans="1:9" ht="90" customHeight="1" x14ac:dyDescent="0.2">
      <c r="A4" s="26" t="s">
        <v>84</v>
      </c>
      <c r="B4" s="13" t="s">
        <v>85</v>
      </c>
      <c r="C4" s="13" t="s">
        <v>86</v>
      </c>
      <c r="D4" s="19"/>
      <c r="E4" s="19"/>
      <c r="F4" s="19"/>
      <c r="G4" s="60">
        <f t="shared" si="0"/>
        <v>0</v>
      </c>
      <c r="H4" s="19"/>
      <c r="I4" s="18"/>
    </row>
    <row r="5" spans="1:9" ht="90" customHeight="1" x14ac:dyDescent="0.2">
      <c r="A5" s="26" t="s">
        <v>87</v>
      </c>
      <c r="B5" s="28" t="s">
        <v>88</v>
      </c>
      <c r="C5" s="13"/>
      <c r="D5" s="19"/>
      <c r="E5" s="19"/>
      <c r="F5" s="19"/>
      <c r="G5" s="60">
        <f t="shared" si="0"/>
        <v>0</v>
      </c>
      <c r="H5" s="19"/>
      <c r="I5" s="21"/>
    </row>
    <row r="6" spans="1:9" ht="90" customHeight="1" x14ac:dyDescent="0.2">
      <c r="A6" s="26" t="s">
        <v>89</v>
      </c>
      <c r="B6" s="13" t="s">
        <v>90</v>
      </c>
      <c r="C6" s="13" t="s">
        <v>86</v>
      </c>
      <c r="D6" s="19"/>
      <c r="E6" s="19"/>
      <c r="F6" s="19"/>
      <c r="G6" s="60">
        <f t="shared" si="0"/>
        <v>0</v>
      </c>
      <c r="H6" s="19"/>
      <c r="I6" s="18"/>
    </row>
    <row r="7" spans="1:9" ht="90" customHeight="1" x14ac:dyDescent="0.2">
      <c r="A7" s="26" t="s">
        <v>91</v>
      </c>
      <c r="B7" s="13" t="s">
        <v>92</v>
      </c>
      <c r="C7" s="13"/>
      <c r="D7" s="19"/>
      <c r="E7" s="19"/>
      <c r="F7" s="19"/>
      <c r="G7" s="60">
        <f t="shared" si="0"/>
        <v>0</v>
      </c>
      <c r="H7" s="19"/>
      <c r="I7" s="18"/>
    </row>
    <row r="8" spans="1:9" ht="90" customHeight="1" x14ac:dyDescent="0.2">
      <c r="A8" s="26" t="s">
        <v>93</v>
      </c>
      <c r="B8" s="13" t="s">
        <v>94</v>
      </c>
      <c r="C8" s="13" t="s">
        <v>95</v>
      </c>
      <c r="D8" s="19"/>
      <c r="E8" s="19"/>
      <c r="F8" s="19"/>
      <c r="G8" s="60">
        <f t="shared" si="0"/>
        <v>0</v>
      </c>
      <c r="H8" s="19"/>
      <c r="I8" s="18"/>
    </row>
    <row r="9" spans="1:9" ht="90" customHeight="1" x14ac:dyDescent="0.2">
      <c r="A9" s="26" t="s">
        <v>96</v>
      </c>
      <c r="B9" s="13" t="s">
        <v>97</v>
      </c>
      <c r="C9" s="13"/>
      <c r="D9" s="19"/>
      <c r="E9" s="19"/>
      <c r="F9" s="19"/>
      <c r="G9" s="60">
        <f t="shared" si="0"/>
        <v>0</v>
      </c>
      <c r="H9" s="19"/>
      <c r="I9" s="18"/>
    </row>
    <row r="10" spans="1:9" x14ac:dyDescent="0.2">
      <c r="A10">
        <f>COUNTA(A3:A9)</f>
        <v>7</v>
      </c>
      <c r="C10" s="7" t="s">
        <v>56</v>
      </c>
      <c r="D10" s="8">
        <f>COUNTA(D3:D9)/A10</f>
        <v>0</v>
      </c>
      <c r="F10" t="s">
        <v>57</v>
      </c>
      <c r="G10" s="3">
        <f>SUM(G3:G9)</f>
        <v>0</v>
      </c>
    </row>
  </sheetData>
  <mergeCells count="1">
    <mergeCell ref="B1:I1"/>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70" zoomScaleNormal="70" workbookViewId="0">
      <pane xSplit="3" ySplit="2" topLeftCell="D6" activePane="bottomRight" state="frozen"/>
      <selection pane="topRight"/>
      <selection pane="bottomLeft"/>
      <selection pane="bottomRight" activeCell="B6" sqref="B6"/>
    </sheetView>
  </sheetViews>
  <sheetFormatPr baseColWidth="10" defaultColWidth="11.42578125" defaultRowHeight="12.75" x14ac:dyDescent="0.2"/>
  <cols>
    <col min="1" max="1" width="8.7109375" customWidth="1"/>
    <col min="2" max="2" width="40.7109375" customWidth="1"/>
    <col min="3" max="3" width="25.7109375" customWidth="1"/>
    <col min="4" max="4" width="50.7109375" customWidth="1"/>
    <col min="5" max="7" width="20.7109375" customWidth="1"/>
    <col min="8" max="9" width="40.7109375" customWidth="1"/>
  </cols>
  <sheetData>
    <row r="1" spans="1:9" ht="40.15" customHeight="1" x14ac:dyDescent="0.2">
      <c r="B1" s="124" t="s">
        <v>98</v>
      </c>
      <c r="C1" s="124"/>
      <c r="D1" s="124"/>
      <c r="E1" s="124"/>
      <c r="F1" s="124"/>
      <c r="G1" s="124"/>
      <c r="H1" s="124"/>
      <c r="I1" s="124"/>
    </row>
    <row r="2" spans="1:9" ht="99.75" customHeight="1" x14ac:dyDescent="0.2">
      <c r="A2" s="23" t="s">
        <v>7</v>
      </c>
      <c r="B2" s="24" t="s">
        <v>16</v>
      </c>
      <c r="C2" s="24" t="s">
        <v>17</v>
      </c>
      <c r="D2" s="24" t="s">
        <v>18</v>
      </c>
      <c r="E2" s="24" t="s">
        <v>19</v>
      </c>
      <c r="F2" s="24" t="s">
        <v>20</v>
      </c>
      <c r="G2" s="24" t="s">
        <v>21</v>
      </c>
      <c r="H2" s="24" t="s">
        <v>22</v>
      </c>
      <c r="I2" s="25" t="s">
        <v>23</v>
      </c>
    </row>
    <row r="3" spans="1:9" ht="99.75" customHeight="1" x14ac:dyDescent="0.2">
      <c r="A3" s="77" t="s">
        <v>99</v>
      </c>
      <c r="B3" s="78" t="s">
        <v>100</v>
      </c>
      <c r="C3" s="78" t="s">
        <v>101</v>
      </c>
      <c r="D3" s="85"/>
      <c r="E3" s="86"/>
      <c r="F3" s="86"/>
      <c r="G3" s="76">
        <f>E3*F3</f>
        <v>0</v>
      </c>
      <c r="H3" s="86"/>
      <c r="I3" s="87"/>
    </row>
    <row r="4" spans="1:9" ht="90" customHeight="1" x14ac:dyDescent="0.2">
      <c r="A4" s="26" t="s">
        <v>102</v>
      </c>
      <c r="B4" s="13" t="s">
        <v>103</v>
      </c>
      <c r="C4" s="81"/>
      <c r="D4" s="94" t="s">
        <v>32</v>
      </c>
      <c r="E4" s="82">
        <v>2</v>
      </c>
      <c r="F4" s="35">
        <v>7</v>
      </c>
      <c r="G4" s="76">
        <f t="shared" ref="G4:G9" si="0">E4*F4</f>
        <v>14</v>
      </c>
      <c r="H4" s="34"/>
      <c r="I4" s="37"/>
    </row>
    <row r="5" spans="1:9" ht="90" customHeight="1" x14ac:dyDescent="0.2">
      <c r="A5" s="80" t="s">
        <v>104</v>
      </c>
      <c r="B5" s="13" t="s">
        <v>105</v>
      </c>
      <c r="C5" s="81"/>
      <c r="D5" s="84"/>
      <c r="E5" s="82"/>
      <c r="F5" s="35"/>
      <c r="G5" s="76">
        <f t="shared" si="0"/>
        <v>0</v>
      </c>
      <c r="H5" s="34"/>
      <c r="I5" s="37"/>
    </row>
    <row r="6" spans="1:9" ht="90" customHeight="1" x14ac:dyDescent="0.2">
      <c r="A6" s="38" t="s">
        <v>106</v>
      </c>
      <c r="B6" s="36" t="s">
        <v>107</v>
      </c>
      <c r="C6" s="33"/>
      <c r="D6" s="83"/>
      <c r="E6" s="35"/>
      <c r="F6" s="35"/>
      <c r="G6" s="76">
        <f t="shared" si="0"/>
        <v>0</v>
      </c>
      <c r="H6" s="34"/>
      <c r="I6" s="37"/>
    </row>
    <row r="7" spans="1:9" ht="90" customHeight="1" x14ac:dyDescent="0.2">
      <c r="A7" s="26" t="s">
        <v>108</v>
      </c>
      <c r="B7" s="13" t="s">
        <v>109</v>
      </c>
      <c r="C7" s="33"/>
      <c r="D7" s="34"/>
      <c r="E7" s="35"/>
      <c r="F7" s="35"/>
      <c r="G7" s="76">
        <f t="shared" si="0"/>
        <v>0</v>
      </c>
      <c r="H7" s="34"/>
      <c r="I7" s="37"/>
    </row>
    <row r="8" spans="1:9" ht="90" customHeight="1" x14ac:dyDescent="0.2">
      <c r="A8" s="26" t="s">
        <v>110</v>
      </c>
      <c r="B8" s="13" t="s">
        <v>111</v>
      </c>
      <c r="C8" s="33"/>
      <c r="D8" s="34"/>
      <c r="E8" s="35"/>
      <c r="F8" s="35"/>
      <c r="G8" s="76">
        <f t="shared" si="0"/>
        <v>0</v>
      </c>
      <c r="H8" s="34"/>
      <c r="I8" s="37"/>
    </row>
    <row r="9" spans="1:9" ht="90" customHeight="1" x14ac:dyDescent="0.2">
      <c r="A9" s="57" t="s">
        <v>112</v>
      </c>
      <c r="B9" s="39" t="s">
        <v>113</v>
      </c>
      <c r="C9" s="13" t="s">
        <v>114</v>
      </c>
      <c r="D9" s="40"/>
      <c r="E9" s="41">
        <v>2</v>
      </c>
      <c r="F9" s="41">
        <v>10</v>
      </c>
      <c r="G9" s="76">
        <f t="shared" si="0"/>
        <v>20</v>
      </c>
      <c r="H9" s="40"/>
      <c r="I9" s="42"/>
    </row>
    <row r="10" spans="1:9" ht="90" customHeight="1" x14ac:dyDescent="0.2">
      <c r="A10" s="46" t="s">
        <v>115</v>
      </c>
      <c r="B10" s="45" t="s">
        <v>116</v>
      </c>
      <c r="C10" s="13" t="s">
        <v>117</v>
      </c>
      <c r="D10" s="43"/>
      <c r="E10" s="44"/>
      <c r="F10" s="44"/>
      <c r="G10" s="62">
        <f>E10*F10</f>
        <v>0</v>
      </c>
      <c r="H10" s="44"/>
      <c r="I10" s="47"/>
    </row>
    <row r="11" spans="1:9" x14ac:dyDescent="0.2">
      <c r="A11" s="3">
        <f>COUNTA(A3:A10)</f>
        <v>8</v>
      </c>
      <c r="C11" s="7" t="s">
        <v>56</v>
      </c>
      <c r="D11" s="8">
        <f>COUNTA(D4:D9)/A11</f>
        <v>0.125</v>
      </c>
      <c r="E11" s="3"/>
      <c r="F11" t="s">
        <v>57</v>
      </c>
      <c r="G11" s="3">
        <f>SUM(G4:G9)</f>
        <v>34</v>
      </c>
    </row>
    <row r="15" spans="1:9" x14ac:dyDescent="0.2">
      <c r="E15" s="5"/>
    </row>
    <row r="16" spans="1:9" x14ac:dyDescent="0.2">
      <c r="E16" s="5"/>
    </row>
    <row r="24" spans="5:7" x14ac:dyDescent="0.2">
      <c r="E24" s="5"/>
      <c r="F24" s="4"/>
      <c r="G24" s="4"/>
    </row>
    <row r="25" spans="5:7" x14ac:dyDescent="0.2">
      <c r="E25" s="5"/>
      <c r="F25" s="4"/>
      <c r="G25" s="4"/>
    </row>
    <row r="26" spans="5:7" x14ac:dyDescent="0.2">
      <c r="E26" s="5"/>
      <c r="F26" s="5"/>
      <c r="G26" s="5"/>
    </row>
    <row r="27" spans="5:7" x14ac:dyDescent="0.2">
      <c r="E27" s="5"/>
      <c r="F27" s="5"/>
      <c r="G27" s="5"/>
    </row>
  </sheetData>
  <mergeCells count="1">
    <mergeCell ref="B1:I1"/>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55" zoomScaleNormal="55" workbookViewId="0">
      <pane xSplit="3" ySplit="2" topLeftCell="D8" activePane="bottomRight" state="frozen"/>
      <selection pane="topRight"/>
      <selection pane="bottomLeft"/>
      <selection pane="bottomRight" activeCell="C3" sqref="C3"/>
    </sheetView>
  </sheetViews>
  <sheetFormatPr baseColWidth="10" defaultColWidth="11.42578125" defaultRowHeight="12.75" x14ac:dyDescent="0.2"/>
  <cols>
    <col min="1" max="1" width="8.7109375" customWidth="1"/>
    <col min="2" max="2" width="40.7109375" customWidth="1"/>
    <col min="3" max="3" width="25.7109375" customWidth="1"/>
    <col min="4" max="4" width="50.7109375" customWidth="1"/>
    <col min="5" max="7" width="20.7109375" customWidth="1"/>
    <col min="8" max="9" width="40.7109375" customWidth="1"/>
  </cols>
  <sheetData>
    <row r="1" spans="1:10" ht="43.15" customHeight="1" x14ac:dyDescent="0.2">
      <c r="B1" s="124" t="s">
        <v>118</v>
      </c>
      <c r="C1" s="124"/>
      <c r="D1" s="124"/>
      <c r="E1" s="124"/>
      <c r="F1" s="124"/>
      <c r="G1" s="124"/>
      <c r="H1" s="124"/>
      <c r="I1" s="124"/>
    </row>
    <row r="2" spans="1:10" ht="99.75" customHeight="1" x14ac:dyDescent="0.2">
      <c r="A2" s="23" t="s">
        <v>7</v>
      </c>
      <c r="B2" s="24" t="s">
        <v>16</v>
      </c>
      <c r="C2" s="24" t="s">
        <v>119</v>
      </c>
      <c r="D2" s="24" t="s">
        <v>18</v>
      </c>
      <c r="E2" s="24" t="s">
        <v>19</v>
      </c>
      <c r="F2" s="24" t="s">
        <v>20</v>
      </c>
      <c r="G2" s="24" t="s">
        <v>21</v>
      </c>
      <c r="H2" s="24" t="s">
        <v>22</v>
      </c>
      <c r="I2" s="25" t="s">
        <v>23</v>
      </c>
    </row>
    <row r="3" spans="1:10" ht="90" customHeight="1" x14ac:dyDescent="0.2">
      <c r="A3" s="26" t="s">
        <v>120</v>
      </c>
      <c r="B3" s="97" t="s">
        <v>121</v>
      </c>
      <c r="C3" s="28"/>
      <c r="D3" s="19"/>
      <c r="E3" s="19"/>
      <c r="F3" s="19"/>
      <c r="G3" s="60">
        <f t="shared" ref="G3:G13" si="0">E3*F3</f>
        <v>0</v>
      </c>
      <c r="H3" s="19"/>
      <c r="I3" s="18"/>
      <c r="J3" s="17"/>
    </row>
    <row r="4" spans="1:10" ht="90" customHeight="1" x14ac:dyDescent="0.2">
      <c r="A4" s="26" t="s">
        <v>122</v>
      </c>
      <c r="B4" s="97" t="s">
        <v>123</v>
      </c>
      <c r="C4" s="28"/>
      <c r="D4" s="19"/>
      <c r="E4" s="19"/>
      <c r="F4" s="19"/>
      <c r="G4" s="60">
        <f t="shared" si="0"/>
        <v>0</v>
      </c>
      <c r="H4" s="19"/>
      <c r="I4" s="18"/>
      <c r="J4" s="17"/>
    </row>
    <row r="5" spans="1:10" ht="90" customHeight="1" x14ac:dyDescent="0.2">
      <c r="A5" s="26" t="s">
        <v>124</v>
      </c>
      <c r="B5" s="28" t="s">
        <v>125</v>
      </c>
      <c r="C5" s="28"/>
      <c r="D5" s="19"/>
      <c r="E5" s="19"/>
      <c r="F5" s="19"/>
      <c r="G5" s="60">
        <f t="shared" si="0"/>
        <v>0</v>
      </c>
      <c r="H5" s="19"/>
      <c r="I5" s="18"/>
      <c r="J5" s="17"/>
    </row>
    <row r="6" spans="1:10" ht="90" customHeight="1" x14ac:dyDescent="0.2">
      <c r="A6" s="26" t="s">
        <v>126</v>
      </c>
      <c r="B6" s="28" t="s">
        <v>127</v>
      </c>
      <c r="C6" s="28"/>
      <c r="D6" s="19"/>
      <c r="E6" s="19"/>
      <c r="F6" s="19"/>
      <c r="G6" s="60">
        <f t="shared" si="0"/>
        <v>0</v>
      </c>
      <c r="H6" s="19"/>
      <c r="I6" s="18"/>
      <c r="J6" s="17"/>
    </row>
    <row r="7" spans="1:10" ht="90" customHeight="1" x14ac:dyDescent="0.2">
      <c r="A7" s="26" t="s">
        <v>128</v>
      </c>
      <c r="B7" s="28" t="s">
        <v>129</v>
      </c>
      <c r="C7" s="28"/>
      <c r="D7" s="19"/>
      <c r="E7" s="19"/>
      <c r="F7" s="19"/>
      <c r="G7" s="60">
        <f t="shared" si="0"/>
        <v>0</v>
      </c>
      <c r="H7" s="19"/>
      <c r="I7" s="18"/>
      <c r="J7" s="17"/>
    </row>
    <row r="8" spans="1:10" ht="90" customHeight="1" x14ac:dyDescent="0.2">
      <c r="A8" s="26" t="s">
        <v>130</v>
      </c>
      <c r="B8" s="28" t="s">
        <v>131</v>
      </c>
      <c r="C8" s="28"/>
      <c r="D8" s="19"/>
      <c r="E8" s="19"/>
      <c r="F8" s="19"/>
      <c r="G8" s="60">
        <f t="shared" si="0"/>
        <v>0</v>
      </c>
      <c r="H8" s="19"/>
      <c r="I8" s="18"/>
      <c r="J8" s="17"/>
    </row>
    <row r="9" spans="1:10" ht="90" customHeight="1" x14ac:dyDescent="0.2">
      <c r="A9" s="26" t="s">
        <v>132</v>
      </c>
      <c r="B9" s="28" t="s">
        <v>133</v>
      </c>
      <c r="C9" s="28" t="s">
        <v>134</v>
      </c>
      <c r="D9" s="19"/>
      <c r="E9" s="19"/>
      <c r="F9" s="19"/>
      <c r="G9" s="60">
        <f t="shared" si="0"/>
        <v>0</v>
      </c>
      <c r="H9" s="19"/>
      <c r="I9" s="18"/>
      <c r="J9" s="17"/>
    </row>
    <row r="10" spans="1:10" ht="90" customHeight="1" x14ac:dyDescent="0.2">
      <c r="A10" s="26" t="s">
        <v>135</v>
      </c>
      <c r="B10" s="28" t="s">
        <v>136</v>
      </c>
      <c r="C10" s="28"/>
      <c r="D10" s="19"/>
      <c r="E10" s="19"/>
      <c r="F10" s="19"/>
      <c r="G10" s="60">
        <f t="shared" si="0"/>
        <v>0</v>
      </c>
      <c r="H10" s="19"/>
      <c r="I10" s="18"/>
      <c r="J10" s="17"/>
    </row>
    <row r="11" spans="1:10" ht="90" customHeight="1" x14ac:dyDescent="0.2">
      <c r="A11" s="26" t="s">
        <v>137</v>
      </c>
      <c r="B11" s="28" t="s">
        <v>138</v>
      </c>
      <c r="C11" s="28"/>
      <c r="D11" s="19"/>
      <c r="E11" s="19"/>
      <c r="F11" s="19"/>
      <c r="G11" s="60">
        <f t="shared" si="0"/>
        <v>0</v>
      </c>
      <c r="H11" s="19"/>
      <c r="I11" s="18"/>
      <c r="J11" s="17"/>
    </row>
    <row r="12" spans="1:10" ht="90" customHeight="1" x14ac:dyDescent="0.2">
      <c r="A12" s="26" t="s">
        <v>139</v>
      </c>
      <c r="B12" s="28" t="s">
        <v>140</v>
      </c>
      <c r="C12" s="28"/>
      <c r="D12" s="19"/>
      <c r="E12" s="19"/>
      <c r="F12" s="19"/>
      <c r="G12" s="60">
        <f t="shared" si="0"/>
        <v>0</v>
      </c>
      <c r="H12" s="19"/>
      <c r="I12" s="18"/>
      <c r="J12" s="17"/>
    </row>
    <row r="13" spans="1:10" ht="90" customHeight="1" x14ac:dyDescent="0.2">
      <c r="A13" s="48" t="s">
        <v>141</v>
      </c>
      <c r="B13" s="32" t="s">
        <v>142</v>
      </c>
      <c r="C13" s="32"/>
      <c r="D13" s="53"/>
      <c r="E13" s="53"/>
      <c r="F13" s="53"/>
      <c r="G13" s="61">
        <f t="shared" si="0"/>
        <v>0</v>
      </c>
      <c r="H13" s="53"/>
      <c r="I13" s="22"/>
      <c r="J13" s="17"/>
    </row>
    <row r="14" spans="1:10" x14ac:dyDescent="0.2">
      <c r="A14">
        <f>COUNTA(A3:A13)</f>
        <v>11</v>
      </c>
      <c r="C14" s="20" t="s">
        <v>56</v>
      </c>
      <c r="D14" s="56">
        <f>COUNTA(D3:D13)/A14</f>
        <v>0</v>
      </c>
      <c r="E14" s="17"/>
      <c r="F14" s="17"/>
      <c r="G14" s="55">
        <f>SUM(G3:G13)</f>
        <v>0</v>
      </c>
      <c r="H14" s="17"/>
      <c r="I14" s="17"/>
      <c r="J14" s="17"/>
    </row>
    <row r="15" spans="1:10" x14ac:dyDescent="0.2">
      <c r="B15" s="17"/>
      <c r="C15" s="17"/>
      <c r="D15" s="17"/>
      <c r="E15" s="17"/>
      <c r="F15" s="17"/>
      <c r="G15" s="17"/>
      <c r="H15" s="17"/>
      <c r="I15" s="17"/>
      <c r="J15" s="17"/>
    </row>
    <row r="16" spans="1:10" x14ac:dyDescent="0.2">
      <c r="B16" s="17"/>
      <c r="C16" s="17"/>
      <c r="D16" s="17"/>
      <c r="E16" s="17"/>
      <c r="F16" s="17"/>
      <c r="G16" s="17"/>
      <c r="H16" s="17"/>
      <c r="I16" s="17"/>
      <c r="J16" s="17"/>
    </row>
  </sheetData>
  <mergeCells count="1">
    <mergeCell ref="B1:I1"/>
  </mergeCells>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
  <sheetViews>
    <sheetView showGridLines="0" zoomScale="70" zoomScaleNormal="70" workbookViewId="0">
      <pane xSplit="3" ySplit="2" topLeftCell="D3" activePane="bottomRight" state="frozen"/>
      <selection pane="topRight"/>
      <selection pane="bottomLeft"/>
      <selection pane="bottomRight" activeCell="B3" sqref="B3"/>
    </sheetView>
  </sheetViews>
  <sheetFormatPr baseColWidth="10" defaultColWidth="11.42578125" defaultRowHeight="12.75" x14ac:dyDescent="0.2"/>
  <cols>
    <col min="1" max="1" width="8.7109375" customWidth="1"/>
    <col min="2" max="2" width="40.7109375" customWidth="1"/>
    <col min="3" max="3" width="25.7109375" customWidth="1"/>
    <col min="4" max="4" width="50.7109375" customWidth="1"/>
    <col min="5" max="7" width="20.7109375" customWidth="1"/>
    <col min="8" max="9" width="40.7109375" customWidth="1"/>
  </cols>
  <sheetData>
    <row r="1" spans="1:9" ht="43.15" customHeight="1" x14ac:dyDescent="0.2">
      <c r="B1" s="124" t="s">
        <v>143</v>
      </c>
      <c r="C1" s="124"/>
      <c r="D1" s="124"/>
      <c r="E1" s="124"/>
      <c r="F1" s="124"/>
      <c r="G1" s="124"/>
      <c r="H1" s="124"/>
      <c r="I1" s="124"/>
    </row>
    <row r="2" spans="1:9" ht="99.75" customHeight="1" x14ac:dyDescent="0.2">
      <c r="A2" s="23" t="s">
        <v>7</v>
      </c>
      <c r="B2" s="24" t="s">
        <v>16</v>
      </c>
      <c r="C2" s="24" t="s">
        <v>17</v>
      </c>
      <c r="D2" s="24" t="s">
        <v>18</v>
      </c>
      <c r="E2" s="24" t="s">
        <v>19</v>
      </c>
      <c r="F2" s="24" t="s">
        <v>20</v>
      </c>
      <c r="G2" s="24" t="s">
        <v>21</v>
      </c>
      <c r="H2" s="24" t="s">
        <v>22</v>
      </c>
      <c r="I2" s="25" t="s">
        <v>23</v>
      </c>
    </row>
    <row r="3" spans="1:9" ht="90" customHeight="1" x14ac:dyDescent="0.2">
      <c r="A3" s="26" t="s">
        <v>144</v>
      </c>
      <c r="B3" s="13" t="s">
        <v>145</v>
      </c>
      <c r="C3" s="2" t="s">
        <v>146</v>
      </c>
      <c r="D3" s="19"/>
      <c r="E3" s="19"/>
      <c r="F3" s="19"/>
      <c r="G3" s="60">
        <f>E3*F3</f>
        <v>0</v>
      </c>
      <c r="H3" s="19"/>
      <c r="I3" s="18"/>
    </row>
    <row r="4" spans="1:9" ht="90" customHeight="1" x14ac:dyDescent="0.2">
      <c r="A4" s="26" t="s">
        <v>147</v>
      </c>
      <c r="B4" s="13" t="s">
        <v>148</v>
      </c>
      <c r="C4" s="2"/>
      <c r="D4" s="19"/>
      <c r="E4" s="19"/>
      <c r="F4" s="19"/>
      <c r="G4" s="60">
        <f>E4*F4</f>
        <v>0</v>
      </c>
      <c r="H4" s="19"/>
      <c r="I4" s="18"/>
    </row>
    <row r="5" spans="1:9" ht="90" customHeight="1" x14ac:dyDescent="0.2">
      <c r="A5" s="26" t="s">
        <v>149</v>
      </c>
      <c r="B5" s="13" t="s">
        <v>150</v>
      </c>
      <c r="C5" s="2"/>
      <c r="D5" s="19"/>
      <c r="E5" s="19"/>
      <c r="F5" s="19"/>
      <c r="G5" s="60">
        <f>E5*F5</f>
        <v>0</v>
      </c>
      <c r="H5" s="19"/>
      <c r="I5" s="18"/>
    </row>
    <row r="6" spans="1:9" ht="90" customHeight="1" x14ac:dyDescent="0.2">
      <c r="A6" s="26" t="s">
        <v>151</v>
      </c>
      <c r="B6" s="13" t="s">
        <v>152</v>
      </c>
      <c r="C6" s="2"/>
      <c r="D6" s="19"/>
      <c r="E6" s="19"/>
      <c r="F6" s="19"/>
      <c r="G6" s="60">
        <f>E6*F6</f>
        <v>0</v>
      </c>
      <c r="H6" s="19"/>
      <c r="I6" s="18"/>
    </row>
    <row r="7" spans="1:9" x14ac:dyDescent="0.2">
      <c r="A7">
        <f>COUNTA(A3:A6)</f>
        <v>4</v>
      </c>
      <c r="C7" s="7" t="s">
        <v>56</v>
      </c>
      <c r="D7" s="8">
        <f>COUNTA(D3:D6)/A7</f>
        <v>0</v>
      </c>
      <c r="G7" s="3">
        <f>SUM(G3:G6)</f>
        <v>0</v>
      </c>
    </row>
    <row r="8" spans="1:9" x14ac:dyDescent="0.2">
      <c r="G8" s="3"/>
    </row>
    <row r="9" spans="1:9" x14ac:dyDescent="0.2">
      <c r="G9" s="3"/>
    </row>
  </sheetData>
  <mergeCells count="1">
    <mergeCell ref="B1:I1"/>
  </mergeCells>
  <pageMargins left="0.7" right="0.7" top="0.78740157499999996" bottom="0.78740157499999996"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zoomScale="70" zoomScaleNormal="70" workbookViewId="0">
      <pane xSplit="3" ySplit="2" topLeftCell="D3" activePane="bottomRight" state="frozen"/>
      <selection pane="topRight"/>
      <selection pane="bottomLeft"/>
      <selection pane="bottomRight" activeCell="B5" sqref="B5"/>
    </sheetView>
  </sheetViews>
  <sheetFormatPr baseColWidth="10" defaultColWidth="11.42578125" defaultRowHeight="12.75" x14ac:dyDescent="0.2"/>
  <cols>
    <col min="1" max="1" width="8.7109375" customWidth="1"/>
    <col min="2" max="2" width="40.7109375" customWidth="1"/>
    <col min="3" max="3" width="25.7109375" customWidth="1"/>
    <col min="4" max="4" width="50.7109375" customWidth="1"/>
    <col min="5" max="7" width="20.7109375" customWidth="1"/>
    <col min="8" max="9" width="40.7109375" customWidth="1"/>
  </cols>
  <sheetData>
    <row r="1" spans="1:9" ht="43.15" customHeight="1" x14ac:dyDescent="0.2">
      <c r="B1" s="124" t="s">
        <v>153</v>
      </c>
      <c r="C1" s="124"/>
      <c r="D1" s="124"/>
      <c r="E1" s="124"/>
      <c r="F1" s="124"/>
      <c r="G1" s="124"/>
      <c r="H1" s="124"/>
      <c r="I1" s="124"/>
    </row>
    <row r="2" spans="1:9" ht="99.75" customHeight="1" x14ac:dyDescent="0.2">
      <c r="A2" s="23" t="s">
        <v>7</v>
      </c>
      <c r="B2" s="24" t="s">
        <v>16</v>
      </c>
      <c r="C2" s="24" t="s">
        <v>17</v>
      </c>
      <c r="D2" s="24" t="s">
        <v>18</v>
      </c>
      <c r="E2" s="24" t="s">
        <v>19</v>
      </c>
      <c r="F2" s="24" t="s">
        <v>20</v>
      </c>
      <c r="G2" s="24" t="s">
        <v>21</v>
      </c>
      <c r="H2" s="24" t="s">
        <v>22</v>
      </c>
      <c r="I2" s="25" t="s">
        <v>23</v>
      </c>
    </row>
    <row r="3" spans="1:9" ht="90" customHeight="1" x14ac:dyDescent="0.2">
      <c r="A3" s="26" t="s">
        <v>154</v>
      </c>
      <c r="B3" s="13" t="s">
        <v>155</v>
      </c>
      <c r="C3" s="2"/>
      <c r="D3" s="19"/>
      <c r="E3" s="19"/>
      <c r="F3" s="19"/>
      <c r="G3" s="60">
        <f>E3*F3</f>
        <v>0</v>
      </c>
      <c r="H3" s="19"/>
      <c r="I3" s="18"/>
    </row>
    <row r="4" spans="1:9" ht="90" customHeight="1" x14ac:dyDescent="0.2">
      <c r="A4" s="26" t="s">
        <v>156</v>
      </c>
      <c r="B4" s="13" t="s">
        <v>157</v>
      </c>
      <c r="C4" s="13" t="s">
        <v>158</v>
      </c>
      <c r="D4" s="19"/>
      <c r="E4" s="19"/>
      <c r="F4" s="19"/>
      <c r="G4" s="60">
        <f>E4*F4</f>
        <v>0</v>
      </c>
      <c r="H4" s="19"/>
      <c r="I4" s="18"/>
    </row>
    <row r="5" spans="1:9" ht="90" customHeight="1" x14ac:dyDescent="0.2">
      <c r="A5" s="30" t="s">
        <v>159</v>
      </c>
      <c r="B5" s="14" t="s">
        <v>160</v>
      </c>
      <c r="C5" s="14" t="s">
        <v>161</v>
      </c>
      <c r="D5" s="53"/>
      <c r="E5" s="53"/>
      <c r="F5" s="53"/>
      <c r="G5" s="61">
        <f>E5*F5</f>
        <v>0</v>
      </c>
      <c r="H5" s="53"/>
      <c r="I5" s="22"/>
    </row>
    <row r="6" spans="1:9" x14ac:dyDescent="0.2">
      <c r="A6">
        <f>COUNTA(A3:A5)</f>
        <v>3</v>
      </c>
      <c r="C6" s="7" t="s">
        <v>56</v>
      </c>
      <c r="D6" s="8">
        <f>COUNTA(D3:D5)/A6</f>
        <v>0</v>
      </c>
      <c r="G6" s="3">
        <f>SUM(G3:G5)</f>
        <v>0</v>
      </c>
    </row>
  </sheetData>
  <mergeCells count="1">
    <mergeCell ref="B1:I1"/>
  </mergeCell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zoomScale="55" zoomScaleNormal="55" workbookViewId="0">
      <pane xSplit="3" ySplit="2" topLeftCell="D3" activePane="bottomRight" state="frozen"/>
      <selection pane="topRight"/>
      <selection pane="bottomLeft"/>
      <selection pane="bottomRight" activeCell="B3" sqref="B3"/>
    </sheetView>
  </sheetViews>
  <sheetFormatPr baseColWidth="10" defaultColWidth="11.42578125" defaultRowHeight="12.75" x14ac:dyDescent="0.2"/>
  <cols>
    <col min="1" max="1" width="8.7109375" customWidth="1"/>
    <col min="2" max="2" width="40.7109375" customWidth="1"/>
    <col min="3" max="3" width="25.7109375" customWidth="1"/>
    <col min="4" max="4" width="50.7109375" customWidth="1"/>
    <col min="5" max="7" width="20.7109375" customWidth="1"/>
    <col min="8" max="9" width="40.7109375" customWidth="1"/>
  </cols>
  <sheetData>
    <row r="1" spans="1:9" ht="43.15" customHeight="1" x14ac:dyDescent="0.2">
      <c r="B1" s="124" t="s">
        <v>162</v>
      </c>
      <c r="C1" s="124"/>
      <c r="D1" s="124"/>
      <c r="E1" s="124"/>
      <c r="F1" s="124"/>
      <c r="G1" s="124"/>
      <c r="H1" s="124"/>
      <c r="I1" s="124"/>
    </row>
    <row r="2" spans="1:9" ht="99.75" customHeight="1" x14ac:dyDescent="0.2">
      <c r="A2" s="23" t="s">
        <v>7</v>
      </c>
      <c r="B2" s="24" t="s">
        <v>16</v>
      </c>
      <c r="C2" s="24" t="s">
        <v>17</v>
      </c>
      <c r="D2" s="24" t="s">
        <v>18</v>
      </c>
      <c r="E2" s="24" t="s">
        <v>19</v>
      </c>
      <c r="F2" s="24" t="s">
        <v>20</v>
      </c>
      <c r="G2" s="24" t="s">
        <v>21</v>
      </c>
      <c r="H2" s="24" t="s">
        <v>22</v>
      </c>
      <c r="I2" s="25" t="s">
        <v>23</v>
      </c>
    </row>
    <row r="3" spans="1:9" ht="99.75" customHeight="1" x14ac:dyDescent="0.2">
      <c r="A3" s="77" t="s">
        <v>163</v>
      </c>
      <c r="B3" s="78" t="s">
        <v>164</v>
      </c>
      <c r="C3" s="76"/>
      <c r="D3" s="19"/>
      <c r="E3" s="19"/>
      <c r="F3" s="19"/>
      <c r="G3" s="78">
        <f t="shared" ref="G3:G8" si="0">E3*F3</f>
        <v>0</v>
      </c>
      <c r="H3" s="19"/>
      <c r="I3" s="19"/>
    </row>
    <row r="4" spans="1:9" ht="90" customHeight="1" x14ac:dyDescent="0.2">
      <c r="A4" s="26" t="s">
        <v>165</v>
      </c>
      <c r="B4" s="13" t="s">
        <v>166</v>
      </c>
      <c r="C4" s="52"/>
      <c r="D4" s="19"/>
      <c r="E4" s="19"/>
      <c r="F4" s="19"/>
      <c r="G4" s="28">
        <f t="shared" si="0"/>
        <v>0</v>
      </c>
      <c r="H4" s="19"/>
      <c r="I4" s="18"/>
    </row>
    <row r="5" spans="1:9" ht="90" customHeight="1" x14ac:dyDescent="0.2">
      <c r="A5" s="26" t="s">
        <v>167</v>
      </c>
      <c r="B5" s="13" t="s">
        <v>168</v>
      </c>
      <c r="C5" s="52"/>
      <c r="D5" s="19"/>
      <c r="E5" s="19"/>
      <c r="F5" s="19"/>
      <c r="G5" s="28">
        <f t="shared" si="0"/>
        <v>0</v>
      </c>
      <c r="H5" s="19"/>
      <c r="I5" s="18"/>
    </row>
    <row r="6" spans="1:9" ht="90" customHeight="1" x14ac:dyDescent="0.2">
      <c r="A6" s="46" t="s">
        <v>169</v>
      </c>
      <c r="B6" s="13" t="s">
        <v>170</v>
      </c>
      <c r="C6" s="52"/>
      <c r="D6" s="19"/>
      <c r="E6" s="19"/>
      <c r="F6" s="19"/>
      <c r="G6" s="28">
        <f t="shared" si="0"/>
        <v>0</v>
      </c>
      <c r="H6" s="19"/>
      <c r="I6" s="18"/>
    </row>
    <row r="7" spans="1:9" ht="90" customHeight="1" x14ac:dyDescent="0.2">
      <c r="A7" s="26" t="s">
        <v>171</v>
      </c>
      <c r="B7" s="13" t="s">
        <v>172</v>
      </c>
      <c r="C7" s="52"/>
      <c r="D7" s="19"/>
      <c r="E7" s="19"/>
      <c r="F7" s="19"/>
      <c r="G7" s="28">
        <f t="shared" si="0"/>
        <v>0</v>
      </c>
      <c r="H7" s="19"/>
      <c r="I7" s="18"/>
    </row>
    <row r="8" spans="1:9" ht="90" customHeight="1" x14ac:dyDescent="0.2">
      <c r="A8" s="46" t="s">
        <v>173</v>
      </c>
      <c r="B8" s="14" t="s">
        <v>174</v>
      </c>
      <c r="C8" s="54"/>
      <c r="D8" s="53"/>
      <c r="E8" s="53"/>
      <c r="F8" s="53"/>
      <c r="G8" s="28">
        <f t="shared" si="0"/>
        <v>0</v>
      </c>
      <c r="H8" s="53"/>
      <c r="I8" s="22"/>
    </row>
    <row r="9" spans="1:9" x14ac:dyDescent="0.2">
      <c r="A9">
        <f>COUNTA(A3:A8)</f>
        <v>6</v>
      </c>
      <c r="C9" s="20" t="s">
        <v>56</v>
      </c>
      <c r="D9" s="71">
        <f>COUNTA(D4:D8)/A9</f>
        <v>0</v>
      </c>
      <c r="G9" s="3">
        <f>SUM(G4:G8)</f>
        <v>0</v>
      </c>
    </row>
    <row r="10" spans="1:9" x14ac:dyDescent="0.2">
      <c r="C10" s="17"/>
      <c r="D10" s="17"/>
    </row>
    <row r="11" spans="1:9" x14ac:dyDescent="0.2">
      <c r="C11" s="17"/>
      <c r="D11" s="17"/>
    </row>
    <row r="12" spans="1:9" x14ac:dyDescent="0.2">
      <c r="C12" s="17"/>
      <c r="D12" s="17"/>
    </row>
  </sheetData>
  <mergeCells count="1">
    <mergeCell ref="B1:I1"/>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Start-Info</vt:lpstr>
      <vt:lpstr>1. Materialien</vt:lpstr>
      <vt:lpstr>2. Herstellung</vt:lpstr>
      <vt:lpstr>3. Produkt</vt:lpstr>
      <vt:lpstr>4. Lieferanten &amp; Mitarbeiter</vt:lpstr>
      <vt:lpstr>5. Verkauf &amp; Marketing</vt:lpstr>
      <vt:lpstr>6. Verteilung</vt:lpstr>
      <vt:lpstr>7. Benutzung</vt:lpstr>
      <vt:lpstr>8. End of Life</vt:lpstr>
      <vt:lpstr>Quellen &amp; Erläuterungen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Kloss Roland</cp:lastModifiedBy>
  <cp:revision/>
  <dcterms:created xsi:type="dcterms:W3CDTF">2022-01-28T15:31:27Z</dcterms:created>
  <dcterms:modified xsi:type="dcterms:W3CDTF">2022-08-02T13:20:23Z</dcterms:modified>
  <cp:category/>
  <cp:contentStatus/>
</cp:coreProperties>
</file>